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0" yWindow="-460" windowWidth="28800" windowHeight="18000" activeTab="1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F2" i="1"/>
  <c r="DP17" i="1"/>
  <c r="B21" i="2"/>
  <c r="DT21" i="2"/>
  <c r="O21" i="2"/>
  <c r="DU21" i="2"/>
  <c r="AJ21" i="2"/>
  <c r="DV21" i="2"/>
  <c r="BE21" i="2"/>
  <c r="DW21" i="2"/>
  <c r="BZ21" i="2"/>
  <c r="DX21" i="2"/>
  <c r="CU21" i="2"/>
  <c r="DY21" i="2"/>
  <c r="DP21" i="2"/>
  <c r="DZ21" i="2"/>
  <c r="EA21" i="2"/>
  <c r="EB21" i="2"/>
  <c r="EC21" i="2"/>
  <c r="DS21" i="2"/>
  <c r="CV21" i="2"/>
  <c r="CA21" i="2"/>
  <c r="BF21" i="2"/>
  <c r="AK21" i="2"/>
  <c r="P21" i="2"/>
  <c r="C21" i="2"/>
  <c r="B20" i="2"/>
  <c r="DT20" i="2"/>
  <c r="C20" i="2"/>
  <c r="D20" i="2"/>
  <c r="E20" i="2"/>
  <c r="O20" i="2"/>
  <c r="DU20" i="2"/>
  <c r="P20" i="2"/>
  <c r="Q20" i="2"/>
  <c r="R20" i="2"/>
  <c r="S20" i="2"/>
  <c r="AJ20" i="2"/>
  <c r="DV20" i="2"/>
  <c r="AK20" i="2"/>
  <c r="AL20" i="2"/>
  <c r="AM20" i="2"/>
  <c r="BE20" i="2"/>
  <c r="DW20" i="2"/>
  <c r="BF20" i="2"/>
  <c r="BG20" i="2"/>
  <c r="BH20" i="2"/>
  <c r="BI20" i="2"/>
  <c r="BZ20" i="2"/>
  <c r="DX20" i="2"/>
  <c r="CA20" i="2"/>
  <c r="CB20" i="2"/>
  <c r="CC20" i="2"/>
  <c r="CD20" i="2"/>
  <c r="CU20" i="2"/>
  <c r="DY20" i="2"/>
  <c r="CV20" i="2"/>
  <c r="CW20" i="2"/>
  <c r="CX20" i="2"/>
  <c r="CY20" i="2"/>
  <c r="DP20" i="2"/>
  <c r="DZ20" i="2"/>
  <c r="EA20" i="2"/>
  <c r="EB20" i="2"/>
  <c r="EC20" i="2"/>
  <c r="DS20" i="2"/>
  <c r="B19" i="2"/>
  <c r="DT19" i="2"/>
  <c r="C19" i="2"/>
  <c r="D19" i="2"/>
  <c r="E19" i="2"/>
  <c r="O19" i="2"/>
  <c r="DU19" i="2"/>
  <c r="P19" i="2"/>
  <c r="Q19" i="2"/>
  <c r="R19" i="2"/>
  <c r="AJ19" i="2"/>
  <c r="DV19" i="2"/>
  <c r="AK19" i="2"/>
  <c r="AL19" i="2"/>
  <c r="AM19" i="2"/>
  <c r="BE19" i="2"/>
  <c r="DW19" i="2"/>
  <c r="BF19" i="2"/>
  <c r="BG19" i="2"/>
  <c r="BH19" i="2"/>
  <c r="BZ19" i="2"/>
  <c r="DX19" i="2"/>
  <c r="CA19" i="2"/>
  <c r="CB19" i="2"/>
  <c r="CC19" i="2"/>
  <c r="CU19" i="2"/>
  <c r="DY19" i="2"/>
  <c r="CV19" i="2"/>
  <c r="CW19" i="2"/>
  <c r="CX19" i="2"/>
  <c r="DP19" i="2"/>
  <c r="DZ19" i="2"/>
  <c r="EA19" i="2"/>
  <c r="EB19" i="2"/>
  <c r="EC19" i="2"/>
  <c r="DS19" i="2"/>
  <c r="B18" i="2"/>
  <c r="DT18" i="2"/>
  <c r="C18" i="2"/>
  <c r="D18" i="2"/>
  <c r="E18" i="2"/>
  <c r="F18" i="2"/>
  <c r="O18" i="2"/>
  <c r="DU18" i="2"/>
  <c r="P18" i="2"/>
  <c r="Q18" i="2"/>
  <c r="R18" i="2"/>
  <c r="S18" i="2"/>
  <c r="AJ18" i="2"/>
  <c r="DV18" i="2"/>
  <c r="AK18" i="2"/>
  <c r="AL18" i="2"/>
  <c r="AM18" i="2"/>
  <c r="AN18" i="2"/>
  <c r="BE18" i="2"/>
  <c r="DW18" i="2"/>
  <c r="BF18" i="2"/>
  <c r="BG18" i="2"/>
  <c r="BH18" i="2"/>
  <c r="BI18" i="2"/>
  <c r="BZ18" i="2"/>
  <c r="DX18" i="2"/>
  <c r="CA18" i="2"/>
  <c r="CB18" i="2"/>
  <c r="CC18" i="2"/>
  <c r="CD18" i="2"/>
  <c r="CU18" i="2"/>
  <c r="DY18" i="2"/>
  <c r="CV18" i="2"/>
  <c r="CW18" i="2"/>
  <c r="CX18" i="2"/>
  <c r="CY18" i="2"/>
  <c r="DP18" i="2"/>
  <c r="DZ18" i="2"/>
  <c r="EA18" i="2"/>
  <c r="EB18" i="2"/>
  <c r="EC18" i="2"/>
  <c r="DS18" i="2"/>
  <c r="B17" i="2"/>
  <c r="DT17" i="2"/>
  <c r="C17" i="2"/>
  <c r="D17" i="2"/>
  <c r="E17" i="2"/>
  <c r="F17" i="2"/>
  <c r="G17" i="2"/>
  <c r="O17" i="2"/>
  <c r="DU17" i="2"/>
  <c r="P17" i="2"/>
  <c r="Q17" i="2"/>
  <c r="R17" i="2"/>
  <c r="S17" i="2"/>
  <c r="T17" i="2"/>
  <c r="AJ17" i="2"/>
  <c r="DV17" i="2"/>
  <c r="AK17" i="2"/>
  <c r="AL17" i="2"/>
  <c r="AM17" i="2"/>
  <c r="AN17" i="2"/>
  <c r="AO17" i="2"/>
  <c r="BE17" i="2"/>
  <c r="DW17" i="2"/>
  <c r="BF17" i="2"/>
  <c r="BG17" i="2"/>
  <c r="BH17" i="2"/>
  <c r="BI17" i="2"/>
  <c r="BJ17" i="2"/>
  <c r="BZ17" i="2"/>
  <c r="DX17" i="2"/>
  <c r="CA17" i="2"/>
  <c r="CB17" i="2"/>
  <c r="CC17" i="2"/>
  <c r="CD17" i="2"/>
  <c r="CE17" i="2"/>
  <c r="CU17" i="2"/>
  <c r="DY17" i="2"/>
  <c r="CV17" i="2"/>
  <c r="CW17" i="2"/>
  <c r="CX17" i="2"/>
  <c r="CY17" i="2"/>
  <c r="CZ17" i="2"/>
  <c r="DP17" i="2"/>
  <c r="DZ17" i="2"/>
  <c r="EA17" i="2"/>
  <c r="EB17" i="2"/>
  <c r="EC17" i="2"/>
  <c r="DS17" i="2"/>
  <c r="B16" i="2"/>
  <c r="DT16" i="2"/>
  <c r="C16" i="2"/>
  <c r="D16" i="2"/>
  <c r="E16" i="2"/>
  <c r="F16" i="2"/>
  <c r="G16" i="2"/>
  <c r="H16" i="2"/>
  <c r="O16" i="2"/>
  <c r="DU16" i="2"/>
  <c r="P16" i="2"/>
  <c r="Q16" i="2"/>
  <c r="R16" i="2"/>
  <c r="S16" i="2"/>
  <c r="T16" i="2"/>
  <c r="U16" i="2"/>
  <c r="AJ16" i="2"/>
  <c r="DV16" i="2"/>
  <c r="AK16" i="2"/>
  <c r="AL16" i="2"/>
  <c r="AM16" i="2"/>
  <c r="AN16" i="2"/>
  <c r="AO16" i="2"/>
  <c r="AP16" i="2"/>
  <c r="BE16" i="2"/>
  <c r="DW16" i="2"/>
  <c r="BF16" i="2"/>
  <c r="BG16" i="2"/>
  <c r="BH16" i="2"/>
  <c r="BI16" i="2"/>
  <c r="BJ16" i="2"/>
  <c r="BK16" i="2"/>
  <c r="BZ16" i="2"/>
  <c r="DX16" i="2"/>
  <c r="CA16" i="2"/>
  <c r="CB16" i="2"/>
  <c r="CC16" i="2"/>
  <c r="CD16" i="2"/>
  <c r="CE16" i="2"/>
  <c r="CF16" i="2"/>
  <c r="CU16" i="2"/>
  <c r="DY16" i="2"/>
  <c r="CV16" i="2"/>
  <c r="CW16" i="2"/>
  <c r="CX16" i="2"/>
  <c r="CY16" i="2"/>
  <c r="CZ16" i="2"/>
  <c r="DA16" i="2"/>
  <c r="DP16" i="2"/>
  <c r="DZ16" i="2"/>
  <c r="EA16" i="2"/>
  <c r="EB16" i="2"/>
  <c r="EC16" i="2"/>
  <c r="DS16" i="2"/>
  <c r="B15" i="2"/>
  <c r="DT15" i="2"/>
  <c r="C15" i="2"/>
  <c r="D15" i="2"/>
  <c r="E15" i="2"/>
  <c r="F15" i="2"/>
  <c r="G15" i="2"/>
  <c r="H15" i="2"/>
  <c r="I15" i="2"/>
  <c r="O15" i="2"/>
  <c r="DU15" i="2"/>
  <c r="P15" i="2"/>
  <c r="Q15" i="2"/>
  <c r="R15" i="2"/>
  <c r="S15" i="2"/>
  <c r="T15" i="2"/>
  <c r="U15" i="2"/>
  <c r="V15" i="2"/>
  <c r="AJ15" i="2"/>
  <c r="DV15" i="2"/>
  <c r="AK15" i="2"/>
  <c r="AL15" i="2"/>
  <c r="AM15" i="2"/>
  <c r="AN15" i="2"/>
  <c r="AO15" i="2"/>
  <c r="AP15" i="2"/>
  <c r="AQ15" i="2"/>
  <c r="BE15" i="2"/>
  <c r="DW15" i="2"/>
  <c r="BF15" i="2"/>
  <c r="BG15" i="2"/>
  <c r="BH15" i="2"/>
  <c r="BI15" i="2"/>
  <c r="BJ15" i="2"/>
  <c r="BK15" i="2"/>
  <c r="BL15" i="2"/>
  <c r="BZ15" i="2"/>
  <c r="DX15" i="2"/>
  <c r="CA15" i="2"/>
  <c r="CB15" i="2"/>
  <c r="CC15" i="2"/>
  <c r="CD15" i="2"/>
  <c r="CE15" i="2"/>
  <c r="CF15" i="2"/>
  <c r="CG15" i="2"/>
  <c r="CU15" i="2"/>
  <c r="DY15" i="2"/>
  <c r="CV15" i="2"/>
  <c r="CW15" i="2"/>
  <c r="CX15" i="2"/>
  <c r="CY15" i="2"/>
  <c r="CZ15" i="2"/>
  <c r="DA15" i="2"/>
  <c r="DB15" i="2"/>
  <c r="DP15" i="2"/>
  <c r="DZ15" i="2"/>
  <c r="EA15" i="2"/>
  <c r="EB15" i="2"/>
  <c r="EC15" i="2"/>
  <c r="DS15" i="2"/>
  <c r="B14" i="2"/>
  <c r="DT14" i="2"/>
  <c r="C14" i="2"/>
  <c r="D14" i="2"/>
  <c r="E14" i="2"/>
  <c r="F14" i="2"/>
  <c r="G14" i="2"/>
  <c r="H14" i="2"/>
  <c r="I14" i="2"/>
  <c r="J14" i="2"/>
  <c r="O14" i="2"/>
  <c r="DU14" i="2"/>
  <c r="P14" i="2"/>
  <c r="Q14" i="2"/>
  <c r="R14" i="2"/>
  <c r="S14" i="2"/>
  <c r="T14" i="2"/>
  <c r="U14" i="2"/>
  <c r="V14" i="2"/>
  <c r="W14" i="2"/>
  <c r="AJ14" i="2"/>
  <c r="DV14" i="2"/>
  <c r="AK14" i="2"/>
  <c r="AL14" i="2"/>
  <c r="AM14" i="2"/>
  <c r="AN14" i="2"/>
  <c r="AO14" i="2"/>
  <c r="AP14" i="2"/>
  <c r="AQ14" i="2"/>
  <c r="AR14" i="2"/>
  <c r="BE14" i="2"/>
  <c r="DW14" i="2"/>
  <c r="BF14" i="2"/>
  <c r="BG14" i="2"/>
  <c r="BH14" i="2"/>
  <c r="BI14" i="2"/>
  <c r="BJ14" i="2"/>
  <c r="BK14" i="2"/>
  <c r="BL14" i="2"/>
  <c r="BM14" i="2"/>
  <c r="BZ14" i="2"/>
  <c r="DX14" i="2"/>
  <c r="CA14" i="2"/>
  <c r="CB14" i="2"/>
  <c r="CC14" i="2"/>
  <c r="CD14" i="2"/>
  <c r="CE14" i="2"/>
  <c r="CF14" i="2"/>
  <c r="CG14" i="2"/>
  <c r="CH14" i="2"/>
  <c r="CU14" i="2"/>
  <c r="DY14" i="2"/>
  <c r="CV14" i="2"/>
  <c r="CW14" i="2"/>
  <c r="CX14" i="2"/>
  <c r="CY14" i="2"/>
  <c r="CZ14" i="2"/>
  <c r="DA14" i="2"/>
  <c r="DB14" i="2"/>
  <c r="DC14" i="2"/>
  <c r="DP14" i="2"/>
  <c r="DZ14" i="2"/>
  <c r="EA14" i="2"/>
  <c r="EB14" i="2"/>
  <c r="EC14" i="2"/>
  <c r="DS14" i="2"/>
  <c r="B13" i="2"/>
  <c r="DT13" i="2"/>
  <c r="C13" i="2"/>
  <c r="D13" i="2"/>
  <c r="E13" i="2"/>
  <c r="F13" i="2"/>
  <c r="G13" i="2"/>
  <c r="H13" i="2"/>
  <c r="I13" i="2"/>
  <c r="J13" i="2"/>
  <c r="K13" i="2"/>
  <c r="O13" i="2"/>
  <c r="DU13" i="2"/>
  <c r="P13" i="2"/>
  <c r="Q13" i="2"/>
  <c r="R13" i="2"/>
  <c r="S13" i="2"/>
  <c r="T13" i="2"/>
  <c r="U13" i="2"/>
  <c r="V13" i="2"/>
  <c r="W13" i="2"/>
  <c r="X13" i="2"/>
  <c r="AJ13" i="2"/>
  <c r="DV13" i="2"/>
  <c r="AK13" i="2"/>
  <c r="AL13" i="2"/>
  <c r="AM13" i="2"/>
  <c r="AN13" i="2"/>
  <c r="AO13" i="2"/>
  <c r="AP13" i="2"/>
  <c r="AQ13" i="2"/>
  <c r="AR13" i="2"/>
  <c r="AS13" i="2"/>
  <c r="BE13" i="2"/>
  <c r="DW13" i="2"/>
  <c r="BF13" i="2"/>
  <c r="BG13" i="2"/>
  <c r="BH13" i="2"/>
  <c r="BI13" i="2"/>
  <c r="BJ13" i="2"/>
  <c r="BK13" i="2"/>
  <c r="BL13" i="2"/>
  <c r="BM13" i="2"/>
  <c r="BN13" i="2"/>
  <c r="BZ13" i="2"/>
  <c r="DX13" i="2"/>
  <c r="CA13" i="2"/>
  <c r="CB13" i="2"/>
  <c r="CC13" i="2"/>
  <c r="CD13" i="2"/>
  <c r="CE13" i="2"/>
  <c r="CF13" i="2"/>
  <c r="CG13" i="2"/>
  <c r="CH13" i="2"/>
  <c r="CI13" i="2"/>
  <c r="CU13" i="2"/>
  <c r="DY13" i="2"/>
  <c r="CV13" i="2"/>
  <c r="CW13" i="2"/>
  <c r="CX13" i="2"/>
  <c r="CY13" i="2"/>
  <c r="CZ13" i="2"/>
  <c r="DA13" i="2"/>
  <c r="DB13" i="2"/>
  <c r="DC13" i="2"/>
  <c r="DD13" i="2"/>
  <c r="DP13" i="2"/>
  <c r="DZ13" i="2"/>
  <c r="EA13" i="2"/>
  <c r="EB13" i="2"/>
  <c r="EC13" i="2"/>
  <c r="DS13" i="2"/>
  <c r="B12" i="2"/>
  <c r="DT12" i="2"/>
  <c r="C12" i="2"/>
  <c r="D12" i="2"/>
  <c r="E12" i="2"/>
  <c r="F12" i="2"/>
  <c r="G12" i="2"/>
  <c r="H12" i="2"/>
  <c r="I12" i="2"/>
  <c r="J12" i="2"/>
  <c r="K12" i="2"/>
  <c r="L12" i="2"/>
  <c r="O12" i="2"/>
  <c r="DU12" i="2"/>
  <c r="P12" i="2"/>
  <c r="Q12" i="2"/>
  <c r="R12" i="2"/>
  <c r="S12" i="2"/>
  <c r="T12" i="2"/>
  <c r="U12" i="2"/>
  <c r="V12" i="2"/>
  <c r="W12" i="2"/>
  <c r="X12" i="2"/>
  <c r="Y12" i="2"/>
  <c r="AJ12" i="2"/>
  <c r="DV12" i="2"/>
  <c r="AK12" i="2"/>
  <c r="AL12" i="2"/>
  <c r="AM12" i="2"/>
  <c r="AN12" i="2"/>
  <c r="AO12" i="2"/>
  <c r="AP12" i="2"/>
  <c r="AQ12" i="2"/>
  <c r="AR12" i="2"/>
  <c r="AS12" i="2"/>
  <c r="AT12" i="2"/>
  <c r="BE12" i="2"/>
  <c r="DW12" i="2"/>
  <c r="BF12" i="2"/>
  <c r="BG12" i="2"/>
  <c r="BH12" i="2"/>
  <c r="BI12" i="2"/>
  <c r="BJ12" i="2"/>
  <c r="BK12" i="2"/>
  <c r="BL12" i="2"/>
  <c r="BM12" i="2"/>
  <c r="BN12" i="2"/>
  <c r="BO12" i="2"/>
  <c r="BZ12" i="2"/>
  <c r="DX12" i="2"/>
  <c r="CA12" i="2"/>
  <c r="CB12" i="2"/>
  <c r="CC12" i="2"/>
  <c r="CD12" i="2"/>
  <c r="CE12" i="2"/>
  <c r="CF12" i="2"/>
  <c r="CG12" i="2"/>
  <c r="CH12" i="2"/>
  <c r="CI12" i="2"/>
  <c r="CJ12" i="2"/>
  <c r="CU12" i="2"/>
  <c r="DY12" i="2"/>
  <c r="CV12" i="2"/>
  <c r="CW12" i="2"/>
  <c r="CX12" i="2"/>
  <c r="CY12" i="2"/>
  <c r="CZ12" i="2"/>
  <c r="DA12" i="2"/>
  <c r="DB12" i="2"/>
  <c r="DC12" i="2"/>
  <c r="DD12" i="2"/>
  <c r="DE12" i="2"/>
  <c r="DP12" i="2"/>
  <c r="DZ12" i="2"/>
  <c r="EA12" i="2"/>
  <c r="EB12" i="2"/>
  <c r="EC12" i="2"/>
  <c r="DS12" i="2"/>
  <c r="B11" i="2"/>
  <c r="DT11" i="2"/>
  <c r="C11" i="2"/>
  <c r="D11" i="2"/>
  <c r="E11" i="2"/>
  <c r="F11" i="2"/>
  <c r="G11" i="2"/>
  <c r="H11" i="2"/>
  <c r="I11" i="2"/>
  <c r="J11" i="2"/>
  <c r="K11" i="2"/>
  <c r="L11" i="2"/>
  <c r="M11" i="2"/>
  <c r="O11" i="2"/>
  <c r="DU11" i="2"/>
  <c r="P11" i="2"/>
  <c r="Q11" i="2"/>
  <c r="R11" i="2"/>
  <c r="S11" i="2"/>
  <c r="T11" i="2"/>
  <c r="U11" i="2"/>
  <c r="V11" i="2"/>
  <c r="W11" i="2"/>
  <c r="X11" i="2"/>
  <c r="Y11" i="2"/>
  <c r="Z11" i="2"/>
  <c r="AJ11" i="2"/>
  <c r="DV11" i="2"/>
  <c r="AK11" i="2"/>
  <c r="AL11" i="2"/>
  <c r="AM11" i="2"/>
  <c r="AN11" i="2"/>
  <c r="AO11" i="2"/>
  <c r="AP11" i="2"/>
  <c r="AQ11" i="2"/>
  <c r="AR11" i="2"/>
  <c r="AS11" i="2"/>
  <c r="AT11" i="2"/>
  <c r="AU11" i="2"/>
  <c r="BE11" i="2"/>
  <c r="DW11" i="2"/>
  <c r="BF11" i="2"/>
  <c r="BG11" i="2"/>
  <c r="BH11" i="2"/>
  <c r="BI11" i="2"/>
  <c r="BJ11" i="2"/>
  <c r="BK11" i="2"/>
  <c r="BL11" i="2"/>
  <c r="BM11" i="2"/>
  <c r="BN11" i="2"/>
  <c r="BO11" i="2"/>
  <c r="BP11" i="2"/>
  <c r="BZ11" i="2"/>
  <c r="DX11" i="2"/>
  <c r="CA11" i="2"/>
  <c r="CB11" i="2"/>
  <c r="CC11" i="2"/>
  <c r="CD11" i="2"/>
  <c r="CE11" i="2"/>
  <c r="CF11" i="2"/>
  <c r="CG11" i="2"/>
  <c r="CH11" i="2"/>
  <c r="CI11" i="2"/>
  <c r="CJ11" i="2"/>
  <c r="CK11" i="2"/>
  <c r="CU11" i="2"/>
  <c r="DY11" i="2"/>
  <c r="CV11" i="2"/>
  <c r="CW11" i="2"/>
  <c r="CX11" i="2"/>
  <c r="CY11" i="2"/>
  <c r="CZ11" i="2"/>
  <c r="DA11" i="2"/>
  <c r="DB11" i="2"/>
  <c r="DC11" i="2"/>
  <c r="DD11" i="2"/>
  <c r="DE11" i="2"/>
  <c r="DF11" i="2"/>
  <c r="DP11" i="2"/>
  <c r="DZ11" i="2"/>
  <c r="EA11" i="2"/>
  <c r="EB11" i="2"/>
  <c r="EC11" i="2"/>
  <c r="DS11" i="2"/>
  <c r="B10" i="2"/>
  <c r="DT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DU10" i="2"/>
  <c r="P10" i="2"/>
  <c r="Q10" i="2"/>
  <c r="R10" i="2"/>
  <c r="S10" i="2"/>
  <c r="T10" i="2"/>
  <c r="U10" i="2"/>
  <c r="V10" i="2"/>
  <c r="W10" i="2"/>
  <c r="X10" i="2"/>
  <c r="Y10" i="2"/>
  <c r="Z10" i="2"/>
  <c r="AA10" i="2"/>
  <c r="AJ10" i="2"/>
  <c r="DV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BE10" i="2"/>
  <c r="DW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Z10" i="2"/>
  <c r="DX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U10" i="2"/>
  <c r="DY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P10" i="2"/>
  <c r="DZ10" i="2"/>
  <c r="EA10" i="2"/>
  <c r="EB10" i="2"/>
  <c r="EC10" i="2"/>
  <c r="DS10" i="2"/>
  <c r="B9" i="2"/>
  <c r="DT9" i="2"/>
  <c r="C9" i="2"/>
  <c r="D9" i="2"/>
  <c r="E9" i="2"/>
  <c r="F9" i="2"/>
  <c r="G9" i="2"/>
  <c r="H9" i="2"/>
  <c r="I9" i="2"/>
  <c r="J9" i="2"/>
  <c r="K9" i="2"/>
  <c r="L9" i="2"/>
  <c r="M9" i="2"/>
  <c r="N9" i="2"/>
  <c r="O9" i="2"/>
  <c r="DU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J9" i="2"/>
  <c r="DV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BE9" i="2"/>
  <c r="DW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Z9" i="2"/>
  <c r="DX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U9" i="2"/>
  <c r="DY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P9" i="2"/>
  <c r="DZ9" i="2"/>
  <c r="EA9" i="2"/>
  <c r="EB9" i="2"/>
  <c r="EC9" i="2"/>
  <c r="DS9" i="2"/>
  <c r="B8" i="2"/>
  <c r="DT8" i="2"/>
  <c r="C8" i="2"/>
  <c r="D8" i="2"/>
  <c r="E8" i="2"/>
  <c r="F8" i="2"/>
  <c r="G8" i="2"/>
  <c r="H8" i="2"/>
  <c r="I8" i="2"/>
  <c r="J8" i="2"/>
  <c r="K8" i="2"/>
  <c r="L8" i="2"/>
  <c r="M8" i="2"/>
  <c r="N8" i="2"/>
  <c r="O8" i="2"/>
  <c r="DU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J8" i="2"/>
  <c r="DV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BE8" i="2"/>
  <c r="DW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Z8" i="2"/>
  <c r="DX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U8" i="2"/>
  <c r="DY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P8" i="2"/>
  <c r="DZ8" i="2"/>
  <c r="EA8" i="2"/>
  <c r="EB8" i="2"/>
  <c r="EC8" i="2"/>
  <c r="DS8" i="2"/>
  <c r="B7" i="2"/>
  <c r="DT7" i="2"/>
  <c r="C7" i="2"/>
  <c r="D7" i="2"/>
  <c r="E7" i="2"/>
  <c r="F7" i="2"/>
  <c r="G7" i="2"/>
  <c r="H7" i="2"/>
  <c r="I7" i="2"/>
  <c r="J7" i="2"/>
  <c r="K7" i="2"/>
  <c r="L7" i="2"/>
  <c r="M7" i="2"/>
  <c r="N7" i="2"/>
  <c r="O7" i="2"/>
  <c r="DU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J7" i="2"/>
  <c r="DV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BE7" i="2"/>
  <c r="DW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Z7" i="2"/>
  <c r="DX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U7" i="2"/>
  <c r="DY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P7" i="2"/>
  <c r="DZ7" i="2"/>
  <c r="EA7" i="2"/>
  <c r="EB7" i="2"/>
  <c r="EC7" i="2"/>
  <c r="DS7" i="2"/>
  <c r="B6" i="2"/>
  <c r="DT6" i="2"/>
  <c r="C6" i="2"/>
  <c r="D6" i="2"/>
  <c r="E6" i="2"/>
  <c r="F6" i="2"/>
  <c r="G6" i="2"/>
  <c r="H6" i="2"/>
  <c r="I6" i="2"/>
  <c r="J6" i="2"/>
  <c r="K6" i="2"/>
  <c r="L6" i="2"/>
  <c r="M6" i="2"/>
  <c r="N6" i="2"/>
  <c r="O6" i="2"/>
  <c r="DU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J6" i="2"/>
  <c r="DV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E6" i="2"/>
  <c r="DW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Z6" i="2"/>
  <c r="DX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U6" i="2"/>
  <c r="DY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P6" i="2"/>
  <c r="DZ6" i="2"/>
  <c r="EA6" i="2"/>
  <c r="EB6" i="2"/>
  <c r="EC6" i="2"/>
  <c r="DS6" i="2"/>
  <c r="B5" i="2"/>
  <c r="DT5" i="2"/>
  <c r="C5" i="2"/>
  <c r="D5" i="2"/>
  <c r="E5" i="2"/>
  <c r="F5" i="2"/>
  <c r="G5" i="2"/>
  <c r="H5" i="2"/>
  <c r="I5" i="2"/>
  <c r="J5" i="2"/>
  <c r="K5" i="2"/>
  <c r="L5" i="2"/>
  <c r="M5" i="2"/>
  <c r="N5" i="2"/>
  <c r="O5" i="2"/>
  <c r="DU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J5" i="2"/>
  <c r="DV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E5" i="2"/>
  <c r="DW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Z5" i="2"/>
  <c r="DX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U5" i="2"/>
  <c r="DY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P5" i="2"/>
  <c r="DZ5" i="2"/>
  <c r="EA5" i="2"/>
  <c r="EB5" i="2"/>
  <c r="EC5" i="2"/>
  <c r="DS5" i="2"/>
  <c r="B4" i="2"/>
  <c r="DT4" i="2"/>
  <c r="C4" i="2"/>
  <c r="D4" i="2"/>
  <c r="E4" i="2"/>
  <c r="F4" i="2"/>
  <c r="G4" i="2"/>
  <c r="H4" i="2"/>
  <c r="I4" i="2"/>
  <c r="J4" i="2"/>
  <c r="K4" i="2"/>
  <c r="L4" i="2"/>
  <c r="M4" i="2"/>
  <c r="N4" i="2"/>
  <c r="O4" i="2"/>
  <c r="DU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J4" i="2"/>
  <c r="DV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E4" i="2"/>
  <c r="DW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Z4" i="2"/>
  <c r="DX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U4" i="2"/>
  <c r="DY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P4" i="2"/>
  <c r="DZ4" i="2"/>
  <c r="EA4" i="2"/>
  <c r="EB4" i="2"/>
  <c r="EC4" i="2"/>
  <c r="DS4" i="2"/>
  <c r="B3" i="2"/>
  <c r="DT3" i="2"/>
  <c r="C3" i="2"/>
  <c r="D3" i="2"/>
  <c r="E3" i="2"/>
  <c r="F3" i="2"/>
  <c r="G3" i="2"/>
  <c r="H3" i="2"/>
  <c r="I3" i="2"/>
  <c r="J3" i="2"/>
  <c r="K3" i="2"/>
  <c r="L3" i="2"/>
  <c r="M3" i="2"/>
  <c r="N3" i="2"/>
  <c r="O3" i="2"/>
  <c r="DU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J3" i="2"/>
  <c r="DV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E3" i="2"/>
  <c r="DW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Z3" i="2"/>
  <c r="DX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U3" i="2"/>
  <c r="DY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P3" i="2"/>
  <c r="DZ3" i="2"/>
  <c r="EA3" i="2"/>
  <c r="EB3" i="2"/>
  <c r="EC3" i="2"/>
  <c r="DS3" i="2"/>
  <c r="B2" i="2"/>
  <c r="DT2" i="2"/>
  <c r="C2" i="2"/>
  <c r="D2" i="2"/>
  <c r="E2" i="2"/>
  <c r="F2" i="2"/>
  <c r="G2" i="2"/>
  <c r="H2" i="2"/>
  <c r="I2" i="2"/>
  <c r="J2" i="2"/>
  <c r="K2" i="2"/>
  <c r="L2" i="2"/>
  <c r="M2" i="2"/>
  <c r="N2" i="2"/>
  <c r="O2" i="2"/>
  <c r="DU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DV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DW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DX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DY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Z2" i="2"/>
  <c r="EA2" i="2"/>
  <c r="EB2" i="2"/>
  <c r="EC2" i="2"/>
  <c r="DS2" i="2"/>
  <c r="B2" i="1"/>
  <c r="C2" i="1"/>
  <c r="D2" i="1"/>
  <c r="B20" i="1"/>
  <c r="C20" i="1"/>
  <c r="B21" i="1"/>
  <c r="C21" i="1"/>
  <c r="D20" i="1"/>
  <c r="E2" i="1"/>
  <c r="B19" i="1"/>
  <c r="C19" i="1"/>
  <c r="D19" i="1"/>
  <c r="B18" i="1"/>
  <c r="C18" i="1"/>
  <c r="D18" i="1"/>
  <c r="B17" i="1"/>
  <c r="C17" i="1"/>
  <c r="D17" i="1"/>
  <c r="H2" i="1"/>
  <c r="B16" i="1"/>
  <c r="C16" i="1"/>
  <c r="D16" i="1"/>
  <c r="I2" i="1"/>
  <c r="J2" i="1"/>
  <c r="K2" i="1"/>
  <c r="L2" i="1"/>
  <c r="E20" i="1"/>
  <c r="J20" i="1"/>
  <c r="K20" i="1"/>
  <c r="L20" i="1"/>
  <c r="M2" i="1"/>
  <c r="E19" i="1"/>
  <c r="J19" i="1"/>
  <c r="K19" i="1"/>
  <c r="L19" i="1"/>
  <c r="N2" i="1"/>
  <c r="E18" i="1"/>
  <c r="F18" i="1"/>
  <c r="J18" i="1"/>
  <c r="K18" i="1"/>
  <c r="L18" i="1"/>
  <c r="O2" i="1"/>
  <c r="E17" i="1"/>
  <c r="F17" i="1"/>
  <c r="G17" i="1"/>
  <c r="J17" i="1"/>
  <c r="K17" i="1"/>
  <c r="L17" i="1"/>
  <c r="P2" i="1"/>
  <c r="E16" i="1"/>
  <c r="F16" i="1"/>
  <c r="G16" i="1"/>
  <c r="H16" i="1"/>
  <c r="J16" i="1"/>
  <c r="K16" i="1"/>
  <c r="J21" i="1"/>
  <c r="K21" i="1"/>
  <c r="L16" i="1"/>
  <c r="Q2" i="1"/>
  <c r="B15" i="1"/>
  <c r="C15" i="1"/>
  <c r="D15" i="1"/>
  <c r="E15" i="1"/>
  <c r="F15" i="1"/>
  <c r="G15" i="1"/>
  <c r="H15" i="1"/>
  <c r="I15" i="1"/>
  <c r="J15" i="1"/>
  <c r="K15" i="1"/>
  <c r="L15" i="1"/>
  <c r="R2" i="1"/>
  <c r="B14" i="1"/>
  <c r="C14" i="1"/>
  <c r="D14" i="1"/>
  <c r="E14" i="1"/>
  <c r="F14" i="1"/>
  <c r="G14" i="1"/>
  <c r="H14" i="1"/>
  <c r="I14" i="1"/>
  <c r="J14" i="1"/>
  <c r="K14" i="1"/>
  <c r="L14" i="1"/>
  <c r="S2" i="1"/>
  <c r="B13" i="1"/>
  <c r="C13" i="1"/>
  <c r="D13" i="1"/>
  <c r="E13" i="1"/>
  <c r="F13" i="1"/>
  <c r="G13" i="1"/>
  <c r="H13" i="1"/>
  <c r="I13" i="1"/>
  <c r="J13" i="1"/>
  <c r="K13" i="1"/>
  <c r="L13" i="1"/>
  <c r="T2" i="1"/>
  <c r="B12" i="1"/>
  <c r="C12" i="1"/>
  <c r="D12" i="1"/>
  <c r="E12" i="1"/>
  <c r="F12" i="1"/>
  <c r="G12" i="1"/>
  <c r="H12" i="1"/>
  <c r="I12" i="1"/>
  <c r="J12" i="1"/>
  <c r="K12" i="1"/>
  <c r="L12" i="1"/>
  <c r="U2" i="1"/>
  <c r="B11" i="1"/>
  <c r="C11" i="1"/>
  <c r="D11" i="1"/>
  <c r="E11" i="1"/>
  <c r="F11" i="1"/>
  <c r="G11" i="1"/>
  <c r="H11" i="1"/>
  <c r="I11" i="1"/>
  <c r="J11" i="1"/>
  <c r="K11" i="1"/>
  <c r="L11" i="1"/>
  <c r="V2" i="1"/>
  <c r="B10" i="1"/>
  <c r="C10" i="1"/>
  <c r="D10" i="1"/>
  <c r="E10" i="1"/>
  <c r="F10" i="1"/>
  <c r="G10" i="1"/>
  <c r="H10" i="1"/>
  <c r="I10" i="1"/>
  <c r="J10" i="1"/>
  <c r="K10" i="1"/>
  <c r="L10" i="1"/>
  <c r="W2" i="1"/>
  <c r="B9" i="1"/>
  <c r="C9" i="1"/>
  <c r="D9" i="1"/>
  <c r="E9" i="1"/>
  <c r="F9" i="1"/>
  <c r="G9" i="1"/>
  <c r="H9" i="1"/>
  <c r="I9" i="1"/>
  <c r="J9" i="1"/>
  <c r="K9" i="1"/>
  <c r="L9" i="1"/>
  <c r="X2" i="1"/>
  <c r="B8" i="1"/>
  <c r="C8" i="1"/>
  <c r="D8" i="1"/>
  <c r="E8" i="1"/>
  <c r="F8" i="1"/>
  <c r="G8" i="1"/>
  <c r="H8" i="1"/>
  <c r="I8" i="1"/>
  <c r="J8" i="1"/>
  <c r="K8" i="1"/>
  <c r="L8" i="1"/>
  <c r="Y2" i="1"/>
  <c r="B7" i="1"/>
  <c r="C7" i="1"/>
  <c r="D7" i="1"/>
  <c r="E7" i="1"/>
  <c r="F7" i="1"/>
  <c r="G7" i="1"/>
  <c r="H7" i="1"/>
  <c r="I7" i="1"/>
  <c r="J7" i="1"/>
  <c r="K7" i="1"/>
  <c r="L7" i="1"/>
  <c r="Z2" i="1"/>
  <c r="B6" i="1"/>
  <c r="C6" i="1"/>
  <c r="D6" i="1"/>
  <c r="E6" i="1"/>
  <c r="F6" i="1"/>
  <c r="G6" i="1"/>
  <c r="H6" i="1"/>
  <c r="I6" i="1"/>
  <c r="J6" i="1"/>
  <c r="K6" i="1"/>
  <c r="L6" i="1"/>
  <c r="AA2" i="1"/>
  <c r="B5" i="1"/>
  <c r="C5" i="1"/>
  <c r="D5" i="1"/>
  <c r="E5" i="1"/>
  <c r="F5" i="1"/>
  <c r="G5" i="1"/>
  <c r="H5" i="1"/>
  <c r="I5" i="1"/>
  <c r="J5" i="1"/>
  <c r="K5" i="1"/>
  <c r="L5" i="1"/>
  <c r="AB2" i="1"/>
  <c r="B4" i="1"/>
  <c r="C4" i="1"/>
  <c r="D4" i="1"/>
  <c r="E4" i="1"/>
  <c r="F4" i="1"/>
  <c r="G4" i="1"/>
  <c r="H4" i="1"/>
  <c r="I4" i="1"/>
  <c r="J4" i="1"/>
  <c r="K4" i="1"/>
  <c r="L4" i="1"/>
  <c r="AC2" i="1"/>
  <c r="B3" i="1"/>
  <c r="C3" i="1"/>
  <c r="D3" i="1"/>
  <c r="E3" i="1"/>
  <c r="F3" i="1"/>
  <c r="G3" i="1"/>
  <c r="H3" i="1"/>
  <c r="I3" i="1"/>
  <c r="J3" i="1"/>
  <c r="K3" i="1"/>
  <c r="L3" i="1"/>
  <c r="AD2" i="1"/>
  <c r="AE2" i="1"/>
  <c r="AF2" i="1"/>
  <c r="AG2" i="1"/>
  <c r="M20" i="1"/>
  <c r="N20" i="1"/>
  <c r="AE20" i="1"/>
  <c r="AF20" i="1"/>
  <c r="AG20" i="1"/>
  <c r="AH2" i="1"/>
  <c r="M19" i="1"/>
  <c r="AE19" i="1"/>
  <c r="AF19" i="1"/>
  <c r="AG19" i="1"/>
  <c r="AI2" i="1"/>
  <c r="M18" i="1"/>
  <c r="N18" i="1"/>
  <c r="AE18" i="1"/>
  <c r="AF18" i="1"/>
  <c r="AG18" i="1"/>
  <c r="AJ2" i="1"/>
  <c r="M17" i="1"/>
  <c r="N17" i="1"/>
  <c r="O17" i="1"/>
  <c r="AE17" i="1"/>
  <c r="AF17" i="1"/>
  <c r="AG17" i="1"/>
  <c r="AK2" i="1"/>
  <c r="M16" i="1"/>
  <c r="N16" i="1"/>
  <c r="O16" i="1"/>
  <c r="P16" i="1"/>
  <c r="AE16" i="1"/>
  <c r="AF16" i="1"/>
  <c r="AG16" i="1"/>
  <c r="AL2" i="1"/>
  <c r="M15" i="1"/>
  <c r="N15" i="1"/>
  <c r="O15" i="1"/>
  <c r="P15" i="1"/>
  <c r="Q15" i="1"/>
  <c r="AE15" i="1"/>
  <c r="AF15" i="1"/>
  <c r="AE21" i="1"/>
  <c r="AF21" i="1"/>
  <c r="AG15" i="1"/>
  <c r="AM2" i="1"/>
  <c r="M14" i="1"/>
  <c r="N14" i="1"/>
  <c r="O14" i="1"/>
  <c r="P14" i="1"/>
  <c r="Q14" i="1"/>
  <c r="R14" i="1"/>
  <c r="AE14" i="1"/>
  <c r="AF14" i="1"/>
  <c r="AG14" i="1"/>
  <c r="AN2" i="1"/>
  <c r="M13" i="1"/>
  <c r="N13" i="1"/>
  <c r="O13" i="1"/>
  <c r="P13" i="1"/>
  <c r="Q13" i="1"/>
  <c r="R13" i="1"/>
  <c r="S13" i="1"/>
  <c r="AE13" i="1"/>
  <c r="AF13" i="1"/>
  <c r="AG13" i="1"/>
  <c r="AO2" i="1"/>
  <c r="M12" i="1"/>
  <c r="N12" i="1"/>
  <c r="O12" i="1"/>
  <c r="P12" i="1"/>
  <c r="Q12" i="1"/>
  <c r="R12" i="1"/>
  <c r="S12" i="1"/>
  <c r="T12" i="1"/>
  <c r="AE12" i="1"/>
  <c r="AF12" i="1"/>
  <c r="AG12" i="1"/>
  <c r="AP2" i="1"/>
  <c r="M11" i="1"/>
  <c r="N11" i="1"/>
  <c r="O11" i="1"/>
  <c r="P11" i="1"/>
  <c r="Q11" i="1"/>
  <c r="R11" i="1"/>
  <c r="S11" i="1"/>
  <c r="T11" i="1"/>
  <c r="U11" i="1"/>
  <c r="AE11" i="1"/>
  <c r="AF11" i="1"/>
  <c r="AG11" i="1"/>
  <c r="AQ2" i="1"/>
  <c r="M10" i="1"/>
  <c r="N10" i="1"/>
  <c r="O10" i="1"/>
  <c r="P10" i="1"/>
  <c r="Q10" i="1"/>
  <c r="R10" i="1"/>
  <c r="S10" i="1"/>
  <c r="T10" i="1"/>
  <c r="U10" i="1"/>
  <c r="V10" i="1"/>
  <c r="AE10" i="1"/>
  <c r="AF10" i="1"/>
  <c r="AG10" i="1"/>
  <c r="AR2" i="1"/>
  <c r="M9" i="1"/>
  <c r="N9" i="1"/>
  <c r="O9" i="1"/>
  <c r="P9" i="1"/>
  <c r="Q9" i="1"/>
  <c r="R9" i="1"/>
  <c r="S9" i="1"/>
  <c r="T9" i="1"/>
  <c r="U9" i="1"/>
  <c r="V9" i="1"/>
  <c r="W9" i="1"/>
  <c r="AE9" i="1"/>
  <c r="AF9" i="1"/>
  <c r="AG9" i="1"/>
  <c r="AS2" i="1"/>
  <c r="M8" i="1"/>
  <c r="N8" i="1"/>
  <c r="O8" i="1"/>
  <c r="P8" i="1"/>
  <c r="Q8" i="1"/>
  <c r="R8" i="1"/>
  <c r="S8" i="1"/>
  <c r="T8" i="1"/>
  <c r="U8" i="1"/>
  <c r="V8" i="1"/>
  <c r="W8" i="1"/>
  <c r="X8" i="1"/>
  <c r="AE8" i="1"/>
  <c r="AF8" i="1"/>
  <c r="AG8" i="1"/>
  <c r="AT2" i="1"/>
  <c r="M7" i="1"/>
  <c r="N7" i="1"/>
  <c r="O7" i="1"/>
  <c r="P7" i="1"/>
  <c r="Q7" i="1"/>
  <c r="R7" i="1"/>
  <c r="S7" i="1"/>
  <c r="T7" i="1"/>
  <c r="U7" i="1"/>
  <c r="V7" i="1"/>
  <c r="W7" i="1"/>
  <c r="X7" i="1"/>
  <c r="Y7" i="1"/>
  <c r="AE7" i="1"/>
  <c r="AF7" i="1"/>
  <c r="AG7" i="1"/>
  <c r="AU2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E6" i="1"/>
  <c r="AF6" i="1"/>
  <c r="AG6" i="1"/>
  <c r="AV2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E5" i="1"/>
  <c r="AF5" i="1"/>
  <c r="AG5" i="1"/>
  <c r="AW2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E4" i="1"/>
  <c r="AF4" i="1"/>
  <c r="AG4" i="1"/>
  <c r="AX2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E3" i="1"/>
  <c r="AF3" i="1"/>
  <c r="AG3" i="1"/>
  <c r="AY2" i="1"/>
  <c r="AZ2" i="1"/>
  <c r="BA2" i="1"/>
  <c r="BB2" i="1"/>
  <c r="AH20" i="1"/>
  <c r="AZ20" i="1"/>
  <c r="BA20" i="1"/>
  <c r="BB20" i="1"/>
  <c r="BC2" i="1"/>
  <c r="AH19" i="1"/>
  <c r="AZ19" i="1"/>
  <c r="BA19" i="1"/>
  <c r="BB19" i="1"/>
  <c r="BD2" i="1"/>
  <c r="AH18" i="1"/>
  <c r="AI18" i="1"/>
  <c r="AZ18" i="1"/>
  <c r="BA18" i="1"/>
  <c r="BB18" i="1"/>
  <c r="BE2" i="1"/>
  <c r="AH17" i="1"/>
  <c r="AI17" i="1"/>
  <c r="AJ17" i="1"/>
  <c r="AZ17" i="1"/>
  <c r="BA17" i="1"/>
  <c r="BB17" i="1"/>
  <c r="BF2" i="1"/>
  <c r="AH16" i="1"/>
  <c r="AI16" i="1"/>
  <c r="AJ16" i="1"/>
  <c r="AK16" i="1"/>
  <c r="AZ16" i="1"/>
  <c r="BA16" i="1"/>
  <c r="BB16" i="1"/>
  <c r="BG2" i="1"/>
  <c r="AH15" i="1"/>
  <c r="AI15" i="1"/>
  <c r="AJ15" i="1"/>
  <c r="AK15" i="1"/>
  <c r="AL15" i="1"/>
  <c r="AZ15" i="1"/>
  <c r="BA15" i="1"/>
  <c r="BB15" i="1"/>
  <c r="BH2" i="1"/>
  <c r="AH14" i="1"/>
  <c r="AI14" i="1"/>
  <c r="AJ14" i="1"/>
  <c r="AK14" i="1"/>
  <c r="AL14" i="1"/>
  <c r="AM14" i="1"/>
  <c r="AZ14" i="1"/>
  <c r="BA14" i="1"/>
  <c r="BB14" i="1"/>
  <c r="BI2" i="1"/>
  <c r="AH13" i="1"/>
  <c r="AI13" i="1"/>
  <c r="AJ13" i="1"/>
  <c r="AK13" i="1"/>
  <c r="AL13" i="1"/>
  <c r="AM13" i="1"/>
  <c r="AN13" i="1"/>
  <c r="AZ13" i="1"/>
  <c r="BA13" i="1"/>
  <c r="AZ21" i="1"/>
  <c r="BA21" i="1"/>
  <c r="BB13" i="1"/>
  <c r="BJ2" i="1"/>
  <c r="AH12" i="1"/>
  <c r="AI12" i="1"/>
  <c r="AJ12" i="1"/>
  <c r="AK12" i="1"/>
  <c r="AL12" i="1"/>
  <c r="AM12" i="1"/>
  <c r="AN12" i="1"/>
  <c r="AO12" i="1"/>
  <c r="AZ12" i="1"/>
  <c r="BA12" i="1"/>
  <c r="BB12" i="1"/>
  <c r="BK2" i="1"/>
  <c r="AH11" i="1"/>
  <c r="AI11" i="1"/>
  <c r="AJ11" i="1"/>
  <c r="AK11" i="1"/>
  <c r="AL11" i="1"/>
  <c r="AM11" i="1"/>
  <c r="AN11" i="1"/>
  <c r="AO11" i="1"/>
  <c r="AP11" i="1"/>
  <c r="AZ11" i="1"/>
  <c r="BA11" i="1"/>
  <c r="BB11" i="1"/>
  <c r="BL2" i="1"/>
  <c r="AH10" i="1"/>
  <c r="AI10" i="1"/>
  <c r="AJ10" i="1"/>
  <c r="AK10" i="1"/>
  <c r="AL10" i="1"/>
  <c r="AM10" i="1"/>
  <c r="AN10" i="1"/>
  <c r="AO10" i="1"/>
  <c r="AP10" i="1"/>
  <c r="AQ10" i="1"/>
  <c r="AZ10" i="1"/>
  <c r="BA10" i="1"/>
  <c r="BB10" i="1"/>
  <c r="BM2" i="1"/>
  <c r="AH9" i="1"/>
  <c r="AI9" i="1"/>
  <c r="AJ9" i="1"/>
  <c r="AK9" i="1"/>
  <c r="AL9" i="1"/>
  <c r="AM9" i="1"/>
  <c r="AN9" i="1"/>
  <c r="AO9" i="1"/>
  <c r="AP9" i="1"/>
  <c r="AQ9" i="1"/>
  <c r="AR9" i="1"/>
  <c r="AZ9" i="1"/>
  <c r="BA9" i="1"/>
  <c r="BB9" i="1"/>
  <c r="BN2" i="1"/>
  <c r="AH8" i="1"/>
  <c r="AI8" i="1"/>
  <c r="AJ8" i="1"/>
  <c r="AK8" i="1"/>
  <c r="AL8" i="1"/>
  <c r="AM8" i="1"/>
  <c r="AN8" i="1"/>
  <c r="AO8" i="1"/>
  <c r="AP8" i="1"/>
  <c r="AQ8" i="1"/>
  <c r="AR8" i="1"/>
  <c r="AS8" i="1"/>
  <c r="AZ8" i="1"/>
  <c r="BA8" i="1"/>
  <c r="BB8" i="1"/>
  <c r="BO2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Z7" i="1"/>
  <c r="BA7" i="1"/>
  <c r="BB7" i="1"/>
  <c r="BP2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Z6" i="1"/>
  <c r="BA6" i="1"/>
  <c r="BB6" i="1"/>
  <c r="BQ2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Z5" i="1"/>
  <c r="BA5" i="1"/>
  <c r="BB5" i="1"/>
  <c r="BR2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Z4" i="1"/>
  <c r="BA4" i="1"/>
  <c r="BB4" i="1"/>
  <c r="BS2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Z3" i="1"/>
  <c r="BA3" i="1"/>
  <c r="BB3" i="1"/>
  <c r="BT2" i="1"/>
  <c r="BU2" i="1"/>
  <c r="BV2" i="1"/>
  <c r="BW2" i="1"/>
  <c r="BC20" i="1"/>
  <c r="BD20" i="1"/>
  <c r="BU20" i="1"/>
  <c r="BV20" i="1"/>
  <c r="BW20" i="1"/>
  <c r="BX2" i="1"/>
  <c r="BC19" i="1"/>
  <c r="BU19" i="1"/>
  <c r="BV19" i="1"/>
  <c r="BW19" i="1"/>
  <c r="BY2" i="1"/>
  <c r="BC18" i="1"/>
  <c r="BD18" i="1"/>
  <c r="BU18" i="1"/>
  <c r="BV18" i="1"/>
  <c r="BW18" i="1"/>
  <c r="BZ2" i="1"/>
  <c r="BC17" i="1"/>
  <c r="BD17" i="1"/>
  <c r="BE17" i="1"/>
  <c r="BU17" i="1"/>
  <c r="BV17" i="1"/>
  <c r="BW17" i="1"/>
  <c r="CA2" i="1"/>
  <c r="BC16" i="1"/>
  <c r="BD16" i="1"/>
  <c r="BE16" i="1"/>
  <c r="BF16" i="1"/>
  <c r="BU16" i="1"/>
  <c r="BV16" i="1"/>
  <c r="BW16" i="1"/>
  <c r="CB2" i="1"/>
  <c r="BC15" i="1"/>
  <c r="BD15" i="1"/>
  <c r="BE15" i="1"/>
  <c r="BF15" i="1"/>
  <c r="BG15" i="1"/>
  <c r="BU15" i="1"/>
  <c r="BV15" i="1"/>
  <c r="BW15" i="1"/>
  <c r="CC2" i="1"/>
  <c r="BC14" i="1"/>
  <c r="BD14" i="1"/>
  <c r="BE14" i="1"/>
  <c r="BF14" i="1"/>
  <c r="BG14" i="1"/>
  <c r="BH14" i="1"/>
  <c r="BU14" i="1"/>
  <c r="BV14" i="1"/>
  <c r="BW14" i="1"/>
  <c r="CD2" i="1"/>
  <c r="BC13" i="1"/>
  <c r="BD13" i="1"/>
  <c r="BE13" i="1"/>
  <c r="BF13" i="1"/>
  <c r="BG13" i="1"/>
  <c r="BH13" i="1"/>
  <c r="BI13" i="1"/>
  <c r="BU13" i="1"/>
  <c r="BV13" i="1"/>
  <c r="BW13" i="1"/>
  <c r="CE2" i="1"/>
  <c r="BC12" i="1"/>
  <c r="BD12" i="1"/>
  <c r="BE12" i="1"/>
  <c r="BF12" i="1"/>
  <c r="BG12" i="1"/>
  <c r="BH12" i="1"/>
  <c r="BI12" i="1"/>
  <c r="BJ12" i="1"/>
  <c r="BU12" i="1"/>
  <c r="BV12" i="1"/>
  <c r="BU21" i="1"/>
  <c r="BV21" i="1"/>
  <c r="BW12" i="1"/>
  <c r="CF2" i="1"/>
  <c r="BC11" i="1"/>
  <c r="BD11" i="1"/>
  <c r="BE11" i="1"/>
  <c r="BF11" i="1"/>
  <c r="BG11" i="1"/>
  <c r="BH11" i="1"/>
  <c r="BI11" i="1"/>
  <c r="BJ11" i="1"/>
  <c r="BK11" i="1"/>
  <c r="BU11" i="1"/>
  <c r="BV11" i="1"/>
  <c r="BW11" i="1"/>
  <c r="CG2" i="1"/>
  <c r="BC10" i="1"/>
  <c r="BD10" i="1"/>
  <c r="BE10" i="1"/>
  <c r="BF10" i="1"/>
  <c r="BG10" i="1"/>
  <c r="BH10" i="1"/>
  <c r="BI10" i="1"/>
  <c r="BJ10" i="1"/>
  <c r="BK10" i="1"/>
  <c r="BL10" i="1"/>
  <c r="BU10" i="1"/>
  <c r="BV10" i="1"/>
  <c r="BW10" i="1"/>
  <c r="CH2" i="1"/>
  <c r="BC9" i="1"/>
  <c r="BD9" i="1"/>
  <c r="BE9" i="1"/>
  <c r="BF9" i="1"/>
  <c r="BG9" i="1"/>
  <c r="BH9" i="1"/>
  <c r="BI9" i="1"/>
  <c r="BJ9" i="1"/>
  <c r="BK9" i="1"/>
  <c r="BL9" i="1"/>
  <c r="BM9" i="1"/>
  <c r="BU9" i="1"/>
  <c r="BV9" i="1"/>
  <c r="BW9" i="1"/>
  <c r="CI2" i="1"/>
  <c r="BC8" i="1"/>
  <c r="BD8" i="1"/>
  <c r="BE8" i="1"/>
  <c r="BF8" i="1"/>
  <c r="BG8" i="1"/>
  <c r="BH8" i="1"/>
  <c r="BI8" i="1"/>
  <c r="BJ8" i="1"/>
  <c r="BK8" i="1"/>
  <c r="BL8" i="1"/>
  <c r="BM8" i="1"/>
  <c r="BN8" i="1"/>
  <c r="BU8" i="1"/>
  <c r="BV8" i="1"/>
  <c r="BW8" i="1"/>
  <c r="CJ2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U7" i="1"/>
  <c r="BV7" i="1"/>
  <c r="BW7" i="1"/>
  <c r="CK2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U6" i="1"/>
  <c r="BV6" i="1"/>
  <c r="BW6" i="1"/>
  <c r="CL2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U5" i="1"/>
  <c r="BV5" i="1"/>
  <c r="BW5" i="1"/>
  <c r="CM2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U4" i="1"/>
  <c r="BV4" i="1"/>
  <c r="BW4" i="1"/>
  <c r="CN2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U3" i="1"/>
  <c r="BV3" i="1"/>
  <c r="BW3" i="1"/>
  <c r="CO2" i="1"/>
  <c r="CP2" i="1"/>
  <c r="CQ2" i="1"/>
  <c r="CR2" i="1"/>
  <c r="BX20" i="1"/>
  <c r="BY20" i="1"/>
  <c r="CP20" i="1"/>
  <c r="CQ20" i="1"/>
  <c r="CR20" i="1"/>
  <c r="CS2" i="1"/>
  <c r="BX19" i="1"/>
  <c r="CP19" i="1"/>
  <c r="CQ19" i="1"/>
  <c r="CR19" i="1"/>
  <c r="CT2" i="1"/>
  <c r="BX18" i="1"/>
  <c r="BY18" i="1"/>
  <c r="CP18" i="1"/>
  <c r="CQ18" i="1"/>
  <c r="CR18" i="1"/>
  <c r="CU2" i="1"/>
  <c r="BX17" i="1"/>
  <c r="BY17" i="1"/>
  <c r="BZ17" i="1"/>
  <c r="CP17" i="1"/>
  <c r="CQ17" i="1"/>
  <c r="CR17" i="1"/>
  <c r="CV2" i="1"/>
  <c r="BX16" i="1"/>
  <c r="BY16" i="1"/>
  <c r="BZ16" i="1"/>
  <c r="CA16" i="1"/>
  <c r="CP16" i="1"/>
  <c r="CQ16" i="1"/>
  <c r="CR16" i="1"/>
  <c r="CW2" i="1"/>
  <c r="BX15" i="1"/>
  <c r="BY15" i="1"/>
  <c r="BZ15" i="1"/>
  <c r="CA15" i="1"/>
  <c r="CB15" i="1"/>
  <c r="CP15" i="1"/>
  <c r="CQ15" i="1"/>
  <c r="CR15" i="1"/>
  <c r="CX2" i="1"/>
  <c r="BX14" i="1"/>
  <c r="BY14" i="1"/>
  <c r="BZ14" i="1"/>
  <c r="CA14" i="1"/>
  <c r="CB14" i="1"/>
  <c r="CC14" i="1"/>
  <c r="CP14" i="1"/>
  <c r="CQ14" i="1"/>
  <c r="CR14" i="1"/>
  <c r="CY2" i="1"/>
  <c r="BX13" i="1"/>
  <c r="BY13" i="1"/>
  <c r="BZ13" i="1"/>
  <c r="CA13" i="1"/>
  <c r="CB13" i="1"/>
  <c r="CC13" i="1"/>
  <c r="CD13" i="1"/>
  <c r="CP13" i="1"/>
  <c r="CQ13" i="1"/>
  <c r="CR13" i="1"/>
  <c r="CZ2" i="1"/>
  <c r="BX12" i="1"/>
  <c r="BY12" i="1"/>
  <c r="BZ12" i="1"/>
  <c r="CA12" i="1"/>
  <c r="CB12" i="1"/>
  <c r="CC12" i="1"/>
  <c r="CD12" i="1"/>
  <c r="CE12" i="1"/>
  <c r="CP12" i="1"/>
  <c r="CQ12" i="1"/>
  <c r="CR12" i="1"/>
  <c r="DA2" i="1"/>
  <c r="BX11" i="1"/>
  <c r="BY11" i="1"/>
  <c r="BZ11" i="1"/>
  <c r="CA11" i="1"/>
  <c r="CB11" i="1"/>
  <c r="CC11" i="1"/>
  <c r="CD11" i="1"/>
  <c r="CE11" i="1"/>
  <c r="CF11" i="1"/>
  <c r="CP11" i="1"/>
  <c r="CQ11" i="1"/>
  <c r="CR11" i="1"/>
  <c r="DB2" i="1"/>
  <c r="BX10" i="1"/>
  <c r="BY10" i="1"/>
  <c r="BZ10" i="1"/>
  <c r="CA10" i="1"/>
  <c r="CB10" i="1"/>
  <c r="CC10" i="1"/>
  <c r="CD10" i="1"/>
  <c r="CE10" i="1"/>
  <c r="CF10" i="1"/>
  <c r="CG10" i="1"/>
  <c r="CP10" i="1"/>
  <c r="CQ10" i="1"/>
  <c r="CP21" i="1"/>
  <c r="CQ21" i="1"/>
  <c r="CR10" i="1"/>
  <c r="DC2" i="1"/>
  <c r="BX9" i="1"/>
  <c r="BY9" i="1"/>
  <c r="BZ9" i="1"/>
  <c r="CA9" i="1"/>
  <c r="CB9" i="1"/>
  <c r="CC9" i="1"/>
  <c r="CD9" i="1"/>
  <c r="CE9" i="1"/>
  <c r="CF9" i="1"/>
  <c r="CG9" i="1"/>
  <c r="CH9" i="1"/>
  <c r="CP9" i="1"/>
  <c r="CQ9" i="1"/>
  <c r="CR9" i="1"/>
  <c r="DD2" i="1"/>
  <c r="BX8" i="1"/>
  <c r="BY8" i="1"/>
  <c r="BZ8" i="1"/>
  <c r="CA8" i="1"/>
  <c r="CB8" i="1"/>
  <c r="CC8" i="1"/>
  <c r="CD8" i="1"/>
  <c r="CE8" i="1"/>
  <c r="CF8" i="1"/>
  <c r="CG8" i="1"/>
  <c r="CH8" i="1"/>
  <c r="CI8" i="1"/>
  <c r="CP8" i="1"/>
  <c r="CQ8" i="1"/>
  <c r="CR8" i="1"/>
  <c r="DE2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P7" i="1"/>
  <c r="CQ7" i="1"/>
  <c r="CR7" i="1"/>
  <c r="DF2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P6" i="1"/>
  <c r="CQ6" i="1"/>
  <c r="CR6" i="1"/>
  <c r="DG2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P5" i="1"/>
  <c r="CQ5" i="1"/>
  <c r="CR5" i="1"/>
  <c r="DH2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P4" i="1"/>
  <c r="CQ4" i="1"/>
  <c r="CR4" i="1"/>
  <c r="DI2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P3" i="1"/>
  <c r="CQ3" i="1"/>
  <c r="CR3" i="1"/>
  <c r="DJ2" i="1"/>
  <c r="DK2" i="1"/>
  <c r="DN2" i="1"/>
  <c r="DP2" i="1"/>
  <c r="DQ2" i="1"/>
  <c r="DR2" i="1"/>
  <c r="DS2" i="1"/>
  <c r="DT2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K3" i="1"/>
  <c r="DN3" i="1"/>
  <c r="DP3" i="1"/>
  <c r="DQ3" i="1"/>
  <c r="DR3" i="1"/>
  <c r="DS3" i="1"/>
  <c r="DT3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K4" i="1"/>
  <c r="DN4" i="1"/>
  <c r="DP4" i="1"/>
  <c r="DQ4" i="1"/>
  <c r="DR4" i="1"/>
  <c r="DS4" i="1"/>
  <c r="DT4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K5" i="1"/>
  <c r="DN5" i="1"/>
  <c r="DP5" i="1"/>
  <c r="DQ5" i="1"/>
  <c r="DR5" i="1"/>
  <c r="DS5" i="1"/>
  <c r="DT5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K6" i="1"/>
  <c r="DN6" i="1"/>
  <c r="DP6" i="1"/>
  <c r="DQ6" i="1"/>
  <c r="DR6" i="1"/>
  <c r="DS6" i="1"/>
  <c r="DT6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K7" i="1"/>
  <c r="DN7" i="1"/>
  <c r="DP7" i="1"/>
  <c r="DQ7" i="1"/>
  <c r="DR7" i="1"/>
  <c r="DS7" i="1"/>
  <c r="DT7" i="1"/>
  <c r="CS8" i="1"/>
  <c r="CT8" i="1"/>
  <c r="CU8" i="1"/>
  <c r="CV8" i="1"/>
  <c r="CW8" i="1"/>
  <c r="CX8" i="1"/>
  <c r="CY8" i="1"/>
  <c r="CZ8" i="1"/>
  <c r="DA8" i="1"/>
  <c r="DB8" i="1"/>
  <c r="DC8" i="1"/>
  <c r="DD8" i="1"/>
  <c r="DK8" i="1"/>
  <c r="DN8" i="1"/>
  <c r="DP8" i="1"/>
  <c r="DQ8" i="1"/>
  <c r="DR8" i="1"/>
  <c r="DS8" i="1"/>
  <c r="DT8" i="1"/>
  <c r="CS9" i="1"/>
  <c r="CT9" i="1"/>
  <c r="CU9" i="1"/>
  <c r="CV9" i="1"/>
  <c r="CW9" i="1"/>
  <c r="CX9" i="1"/>
  <c r="CY9" i="1"/>
  <c r="CZ9" i="1"/>
  <c r="DA9" i="1"/>
  <c r="DB9" i="1"/>
  <c r="DC9" i="1"/>
  <c r="DK9" i="1"/>
  <c r="DN9" i="1"/>
  <c r="DP9" i="1"/>
  <c r="DQ9" i="1"/>
  <c r="DR9" i="1"/>
  <c r="DS9" i="1"/>
  <c r="DT9" i="1"/>
  <c r="CS10" i="1"/>
  <c r="CT10" i="1"/>
  <c r="CU10" i="1"/>
  <c r="CV10" i="1"/>
  <c r="CW10" i="1"/>
  <c r="CX10" i="1"/>
  <c r="CY10" i="1"/>
  <c r="CZ10" i="1"/>
  <c r="DA10" i="1"/>
  <c r="DB10" i="1"/>
  <c r="DK10" i="1"/>
  <c r="DN10" i="1"/>
  <c r="DP10" i="1"/>
  <c r="DQ10" i="1"/>
  <c r="DR10" i="1"/>
  <c r="DS10" i="1"/>
  <c r="DT10" i="1"/>
  <c r="CS11" i="1"/>
  <c r="CT11" i="1"/>
  <c r="CU11" i="1"/>
  <c r="CV11" i="1"/>
  <c r="CW11" i="1"/>
  <c r="CX11" i="1"/>
  <c r="CY11" i="1"/>
  <c r="CZ11" i="1"/>
  <c r="DA11" i="1"/>
  <c r="DK11" i="1"/>
  <c r="DN11" i="1"/>
  <c r="DP11" i="1"/>
  <c r="DQ11" i="1"/>
  <c r="DR11" i="1"/>
  <c r="DS11" i="1"/>
  <c r="DT11" i="1"/>
  <c r="CS12" i="1"/>
  <c r="CT12" i="1"/>
  <c r="CU12" i="1"/>
  <c r="CV12" i="1"/>
  <c r="CW12" i="1"/>
  <c r="CX12" i="1"/>
  <c r="CY12" i="1"/>
  <c r="CZ12" i="1"/>
  <c r="DK12" i="1"/>
  <c r="DN12" i="1"/>
  <c r="DP12" i="1"/>
  <c r="DQ12" i="1"/>
  <c r="DR12" i="1"/>
  <c r="DS12" i="1"/>
  <c r="DT12" i="1"/>
  <c r="CS13" i="1"/>
  <c r="CT13" i="1"/>
  <c r="CU13" i="1"/>
  <c r="CV13" i="1"/>
  <c r="CW13" i="1"/>
  <c r="CX13" i="1"/>
  <c r="CY13" i="1"/>
  <c r="DK13" i="1"/>
  <c r="DN13" i="1"/>
  <c r="DP13" i="1"/>
  <c r="DQ13" i="1"/>
  <c r="DR13" i="1"/>
  <c r="DS13" i="1"/>
  <c r="DT13" i="1"/>
  <c r="CS14" i="1"/>
  <c r="CT14" i="1"/>
  <c r="CU14" i="1"/>
  <c r="CV14" i="1"/>
  <c r="CW14" i="1"/>
  <c r="CX14" i="1"/>
  <c r="DK14" i="1"/>
  <c r="DN14" i="1"/>
  <c r="DP14" i="1"/>
  <c r="DQ14" i="1"/>
  <c r="DR14" i="1"/>
  <c r="DS14" i="1"/>
  <c r="DT14" i="1"/>
  <c r="CS15" i="1"/>
  <c r="CT15" i="1"/>
  <c r="CU15" i="1"/>
  <c r="CV15" i="1"/>
  <c r="CW15" i="1"/>
  <c r="DK15" i="1"/>
  <c r="DN15" i="1"/>
  <c r="DP15" i="1"/>
  <c r="DQ15" i="1"/>
  <c r="DR15" i="1"/>
  <c r="DS15" i="1"/>
  <c r="DT15" i="1"/>
  <c r="CS16" i="1"/>
  <c r="CT16" i="1"/>
  <c r="CU16" i="1"/>
  <c r="CV16" i="1"/>
  <c r="DK16" i="1"/>
  <c r="DN16" i="1"/>
  <c r="DP16" i="1"/>
  <c r="DQ16" i="1"/>
  <c r="DR16" i="1"/>
  <c r="DS16" i="1"/>
  <c r="DT16" i="1"/>
  <c r="CS17" i="1"/>
  <c r="CT17" i="1"/>
  <c r="CU17" i="1"/>
  <c r="DK17" i="1"/>
  <c r="DN17" i="1"/>
  <c r="DQ17" i="1"/>
  <c r="DR17" i="1"/>
  <c r="DS17" i="1"/>
  <c r="DT17" i="1"/>
  <c r="CS18" i="1"/>
  <c r="CT18" i="1"/>
  <c r="DK18" i="1"/>
  <c r="DN18" i="1"/>
  <c r="DP18" i="1"/>
  <c r="DQ18" i="1"/>
  <c r="DR18" i="1"/>
  <c r="DS18" i="1"/>
  <c r="DT18" i="1"/>
  <c r="CS19" i="1"/>
  <c r="DK19" i="1"/>
  <c r="DN19" i="1"/>
  <c r="DP19" i="1"/>
  <c r="DQ19" i="1"/>
  <c r="DR19" i="1"/>
  <c r="DS19" i="1"/>
  <c r="DT19" i="1"/>
  <c r="CS20" i="1"/>
  <c r="CT20" i="1"/>
  <c r="DK20" i="1"/>
  <c r="DN20" i="1"/>
  <c r="DP20" i="1"/>
  <c r="DQ20" i="1"/>
  <c r="DR20" i="1"/>
  <c r="DS20" i="1"/>
  <c r="DT20" i="1"/>
  <c r="DK21" i="1"/>
  <c r="DN21" i="1"/>
  <c r="DP21" i="1"/>
  <c r="DQ21" i="1"/>
  <c r="DR21" i="1"/>
  <c r="DS21" i="1"/>
  <c r="DT21" i="1"/>
  <c r="DX3" i="1"/>
  <c r="DW3" i="1"/>
  <c r="DV3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X2" i="1"/>
  <c r="DW2" i="1"/>
  <c r="DV2" i="1"/>
  <c r="DU2" i="1"/>
  <c r="DY3" i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" i="1"/>
</calcChain>
</file>

<file path=xl/sharedStrings.xml><?xml version="1.0" encoding="utf-8"?>
<sst xmlns="http://schemas.openxmlformats.org/spreadsheetml/2006/main" count="43" uniqueCount="21">
  <si>
    <t>Siste budgiver</t>
  </si>
  <si>
    <t>Nest siste budgiver</t>
  </si>
  <si>
    <t>3.siste budgiver</t>
  </si>
  <si>
    <t>4. siste budgiver</t>
  </si>
  <si>
    <t>Budgiver ID</t>
  </si>
  <si>
    <t>5. siste budgiver</t>
  </si>
  <si>
    <t>6. siste budgiver</t>
  </si>
  <si>
    <t>7. siste budgiver</t>
  </si>
  <si>
    <t>Budrekkefølge</t>
  </si>
  <si>
    <t>Nummer på budgivers bud</t>
  </si>
  <si>
    <t>8. siste budgiver</t>
  </si>
  <si>
    <t>9. siste budgiver</t>
  </si>
  <si>
    <t>Nest siste bud</t>
  </si>
  <si>
    <t>3. siste bud</t>
  </si>
  <si>
    <t>4. siste bud</t>
  </si>
  <si>
    <t>5. siste bud</t>
  </si>
  <si>
    <t>6. siste bud</t>
  </si>
  <si>
    <t>7. siste bud</t>
  </si>
  <si>
    <t>8.siste bud</t>
  </si>
  <si>
    <t>9.siste bud</t>
  </si>
  <si>
    <t>Budrekkefølge u/ 0-verdier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</si>
</sst>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1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2" fontId="1" fillId="0" borderId="0" xfId="0" applyNumberFormat="1" applyFon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Font="1"/>
  </cellXfs>
  <cellStyles count="3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6"/>
  <sheetViews>
    <sheetView topLeftCell="J2" workbookViewId="0">
      <selection activeCell="I1" sqref="C1:I1048576"/>
    </sheetView>
  </sheetViews>
  <sheetFormatPr baseColWidth="10" defaultRowHeight="14" x14ac:dyDescent="0"/>
  <cols>
    <col min="2" max="2" width="13.5" style="3" bestFit="1" customWidth="1"/>
    <col min="3" max="9" width="10.83203125" hidden="1" customWidth="1"/>
    <col min="10" max="10" width="10.83203125" style="3"/>
    <col min="11" max="30" width="10.83203125" hidden="1" customWidth="1"/>
    <col min="31" max="31" width="10.83203125" style="3"/>
    <col min="32" max="51" width="10.83203125" hidden="1" customWidth="1"/>
    <col min="52" max="52" width="10.83203125" style="3"/>
    <col min="53" max="72" width="10.83203125" hidden="1" customWidth="1"/>
    <col min="73" max="73" width="10.83203125" style="3"/>
    <col min="74" max="93" width="10.83203125" hidden="1" customWidth="1"/>
    <col min="94" max="94" width="10.83203125" style="3"/>
    <col min="95" max="114" width="10.83203125" hidden="1" customWidth="1"/>
    <col min="115" max="117" width="10.83203125" style="3"/>
    <col min="118" max="118" width="12.33203125" customWidth="1"/>
    <col min="119" max="119" width="22.33203125" customWidth="1"/>
    <col min="120" max="120" width="12.5" style="4" customWidth="1"/>
    <col min="121" max="121" width="13.1640625" style="4" customWidth="1"/>
    <col min="122" max="123" width="10.83203125" style="4"/>
    <col min="124" max="124" width="11.5" style="4" customWidth="1"/>
    <col min="125" max="128" width="10.83203125" style="4"/>
    <col min="129" max="129" width="22" style="4" customWidth="1"/>
  </cols>
  <sheetData>
    <row r="1" spans="1:129">
      <c r="A1" s="1" t="s">
        <v>4</v>
      </c>
      <c r="B1" s="3" t="s">
        <v>0</v>
      </c>
      <c r="J1" s="3" t="s">
        <v>1</v>
      </c>
      <c r="AE1" s="3" t="s">
        <v>2</v>
      </c>
      <c r="AZ1" s="3" t="s">
        <v>3</v>
      </c>
      <c r="BU1" s="3" t="s">
        <v>5</v>
      </c>
      <c r="CP1" s="3" t="s">
        <v>6</v>
      </c>
      <c r="DK1" s="3" t="s">
        <v>7</v>
      </c>
      <c r="DL1" s="3" t="s">
        <v>10</v>
      </c>
      <c r="DM1" s="3" t="s">
        <v>11</v>
      </c>
      <c r="DN1" t="s">
        <v>8</v>
      </c>
      <c r="DO1" s="2" t="s">
        <v>20</v>
      </c>
      <c r="DP1" s="4" t="s">
        <v>0</v>
      </c>
      <c r="DQ1" s="4" t="s">
        <v>12</v>
      </c>
      <c r="DR1" s="4" t="s">
        <v>13</v>
      </c>
      <c r="DS1" s="4" t="s">
        <v>14</v>
      </c>
      <c r="DT1" s="4" t="s">
        <v>15</v>
      </c>
      <c r="DU1" s="4" t="s">
        <v>16</v>
      </c>
      <c r="DV1" s="4" t="s">
        <v>17</v>
      </c>
      <c r="DW1" s="4" t="s">
        <v>18</v>
      </c>
      <c r="DX1" s="4" t="s">
        <v>19</v>
      </c>
      <c r="DY1" s="4" t="s">
        <v>9</v>
      </c>
    </row>
    <row r="2" spans="1:129">
      <c r="A2">
        <v>1</v>
      </c>
      <c r="B2" s="3">
        <f>IF(A2=A21,1,0)</f>
        <v>1</v>
      </c>
      <c r="C2" s="5">
        <f>IF(B2=1,0,1)</f>
        <v>0</v>
      </c>
      <c r="D2">
        <f>IF(C2=1,IF(C3+C4+C5+C6+C7+C8+C9+C10+C11+C12+C13+C14+C15+C16+C17+C18+C19+C20+C21=0,2,0),0)</f>
        <v>0</v>
      </c>
      <c r="E2">
        <f>IF(D20=2,IF(A2=A20,2,0),0)</f>
        <v>0</v>
      </c>
      <c r="F2">
        <f>IF(D19=2,IF(A2=A19,2,0),0)</f>
        <v>0</v>
      </c>
      <c r="G2">
        <f>IF(D18=2,IF(A2=A18,2,0),0)</f>
        <v>0</v>
      </c>
      <c r="H2">
        <f>IF(D17=2,IF(A2=A17,2,0),0)</f>
        <v>0</v>
      </c>
      <c r="I2">
        <f>IF(D16=2,IF(A2=A16,2,0),0)</f>
        <v>0</v>
      </c>
      <c r="J2" s="3">
        <f t="shared" ref="J2:J21" si="0">D2+E2+F2+G2+H2+I2</f>
        <v>0</v>
      </c>
      <c r="K2">
        <f t="shared" ref="K2:K21" si="1">IF(B2+J2=0,1,0)</f>
        <v>0</v>
      </c>
      <c r="L2">
        <f>IF(K2=1,IF(K3+K4+K5+K6+K7+K8+K9+K10+K11+K12+K13+K14+K15+K16+K17+K18+K19+K20+K21=0,3,0),0)</f>
        <v>0</v>
      </c>
      <c r="M2">
        <f>IF(L20=3,IF(A2=A20,3,0),0)</f>
        <v>0</v>
      </c>
      <c r="N2">
        <f>IF(L19=3,IF(A2=A19,3,0),0)</f>
        <v>0</v>
      </c>
      <c r="O2">
        <f>IF(L18=3,IF(A2=A18,3,0),0)</f>
        <v>0</v>
      </c>
      <c r="P2">
        <f>IF(L17=3,IF(A2=A17,3,0),0)</f>
        <v>0</v>
      </c>
      <c r="Q2">
        <f>IF(L16=3,IF(A2=A16,3,0),0)</f>
        <v>0</v>
      </c>
      <c r="R2">
        <f>IF(L15=3,IF(A2=A15,3,0),0)</f>
        <v>0</v>
      </c>
      <c r="S2">
        <f>IF(L14=3,IF(A2=A14,3,0),0)</f>
        <v>0</v>
      </c>
      <c r="T2">
        <f>IF(L13=3,IF(A2=A13,3,0),0)</f>
        <v>0</v>
      </c>
      <c r="U2">
        <f>IF(L12=3,IF(A2=A12,3,0),0)</f>
        <v>0</v>
      </c>
      <c r="V2">
        <f>IF(L11=3,IF(A2=A11,3,0),0)</f>
        <v>0</v>
      </c>
      <c r="W2">
        <f>IF(L10=3,IF(A2=A10,3,0),0)</f>
        <v>0</v>
      </c>
      <c r="X2">
        <f>IF(L9=3,IF(A2=A9,3,0),0)</f>
        <v>0</v>
      </c>
      <c r="Y2">
        <f>IF(L8=3,IF(A2=A8,3,0),0)</f>
        <v>0</v>
      </c>
      <c r="Z2">
        <f>IF(L7=3,IF(A2=A7,3,0),0)</f>
        <v>0</v>
      </c>
      <c r="AA2">
        <f>IF(L6=3,IF(A2=A6,3,0),0)</f>
        <v>0</v>
      </c>
      <c r="AB2">
        <f>IF(L5=3,IF(A2=A5,3,0),0)</f>
        <v>0</v>
      </c>
      <c r="AC2">
        <f>IF(L4=3,IF(A2=A4,3,0),0)</f>
        <v>0</v>
      </c>
      <c r="AD2">
        <f>IF(L3=3,IF(A2=A3,3,0),0)</f>
        <v>0</v>
      </c>
      <c r="AE2" s="3">
        <f t="shared" ref="AE2:AE21" si="2">SUM(L2:AD2)</f>
        <v>0</v>
      </c>
      <c r="AF2">
        <f t="shared" ref="AF2:AF21" si="3">IF(AE2+J2+B2=0,1,0)</f>
        <v>0</v>
      </c>
      <c r="AG2">
        <f>IF(AF2=1,IF(AF3+AF4+AF5+AF6+AF7+AF8+AF9+AF10+AF11+AF12+AF13+AF14+AF15+AF16+AF17+AF18+AF19+AF20+AF21=0,4,0),0)</f>
        <v>0</v>
      </c>
      <c r="AH2">
        <f>IF(AG20=4,IF(A2=A20,4,0),0)</f>
        <v>0</v>
      </c>
      <c r="AI2">
        <f>IF(AG19=4,IF(A2=A19,4,0),0)</f>
        <v>0</v>
      </c>
      <c r="AJ2">
        <f>IF(AG18=4,IF(A2=A18,4,0),0)</f>
        <v>0</v>
      </c>
      <c r="AK2">
        <f>IF(AG17=4,IF(A2=A17,4,0),0)</f>
        <v>0</v>
      </c>
      <c r="AL2">
        <f>IF(AG16=4,IF(A2=A16,4,0),0)</f>
        <v>0</v>
      </c>
      <c r="AM2">
        <f>IF(AG15=4,IF(A2=A15,4,0),0)</f>
        <v>0</v>
      </c>
      <c r="AN2">
        <f>IF(AG14=4,IF(A2=A14,4,0),0)</f>
        <v>0</v>
      </c>
      <c r="AO2">
        <f>IF(AG13=4,IF(A2=A13,4,0),0)</f>
        <v>0</v>
      </c>
      <c r="AP2">
        <f>IF(AG12=4,IF(A2=A12,4,0),0)</f>
        <v>0</v>
      </c>
      <c r="AQ2">
        <f>IF(AG11=4,IF(A2=A11,4,0),0)</f>
        <v>0</v>
      </c>
      <c r="AR2">
        <f>IF(AG10=4,IF(A2=A10,4,0),0)</f>
        <v>0</v>
      </c>
      <c r="AS2">
        <f>IF(AG9=4,IF(A2=A9,4,0),0)</f>
        <v>0</v>
      </c>
      <c r="AT2">
        <f>IF(AG8=4,IF(A2=A8,4,0),0)</f>
        <v>0</v>
      </c>
      <c r="AU2">
        <f>IF(AG7=4,IF(A2=A7,4,0),0)</f>
        <v>0</v>
      </c>
      <c r="AV2">
        <f>IF(AG6=4,IF(A2=A6,4,0),0)</f>
        <v>0</v>
      </c>
      <c r="AW2">
        <f>IF(AG5=4,IF(A2=A5,4,0),0)</f>
        <v>0</v>
      </c>
      <c r="AX2">
        <f>IF(AG4=4,IF(A2=A4,4,0),0)</f>
        <v>0</v>
      </c>
      <c r="AY2">
        <f>IF(AG3=4,IF(A2=A3,4,0),0)</f>
        <v>0</v>
      </c>
      <c r="AZ2" s="3">
        <f t="shared" ref="AZ2:AZ21" si="4">SUM(AG2:AY2)</f>
        <v>0</v>
      </c>
      <c r="BA2">
        <f t="shared" ref="BA2:BA21" si="5">IF(AZ2+AE2+J2+B2=0,1,0)</f>
        <v>0</v>
      </c>
      <c r="BB2">
        <f>IF(BA2=1,IF(BA3+BA4+BA5+BA6+BA7+BA8+BA9+BA10+BA11+BA12+BA13+BA14+BA15+BA16+BA17+BA18+BA19+BA20+BA21=0,5,0),0)</f>
        <v>0</v>
      </c>
      <c r="BC2">
        <f>IF(BB20=5,IF(A2=A20,5,0),0)</f>
        <v>0</v>
      </c>
      <c r="BD2">
        <f>IF(BB19=5,IF(A2=A19,5,0),0)</f>
        <v>0</v>
      </c>
      <c r="BE2">
        <f>IF(BB18=5,IF(A2=A18,5,0),0)</f>
        <v>0</v>
      </c>
      <c r="BF2">
        <f>IF(BB17=5,IF(A2=A17,5,0),0)</f>
        <v>0</v>
      </c>
      <c r="BG2">
        <f>IF(BB16=5,IF(A2=A16,5,0),0)</f>
        <v>0</v>
      </c>
      <c r="BH2">
        <f>IF(BB15=5,IF(A2=A15,5,0),0)</f>
        <v>0</v>
      </c>
      <c r="BI2">
        <f>IF(BB14=5,IF(A2=A14,5,0),0)</f>
        <v>0</v>
      </c>
      <c r="BJ2">
        <f>IF(BB13=5,IF(A2=A13,5,0),0)</f>
        <v>0</v>
      </c>
      <c r="BK2">
        <f>IF(BB12=5,IF(A2=A12,5,0),0)</f>
        <v>0</v>
      </c>
      <c r="BL2">
        <f>IF(BB11=5,IF(A2=A11,5,0),0)</f>
        <v>0</v>
      </c>
      <c r="BM2">
        <f>IF(BB10=5,IF(A2=A10,5,0),0)</f>
        <v>0</v>
      </c>
      <c r="BN2">
        <f>IF(BB9=5,IF(A2=A9,5,0),0)</f>
        <v>0</v>
      </c>
      <c r="BO2">
        <f>IF(BB8=5,IF(A2=A8,5,0),0)</f>
        <v>0</v>
      </c>
      <c r="BP2">
        <f>IF(BB7=5,IF(A2=A7,5,0),0)</f>
        <v>0</v>
      </c>
      <c r="BQ2">
        <f>IF(BB6=5,IF(A2=A6,5,0),0)</f>
        <v>0</v>
      </c>
      <c r="BR2">
        <f>IF(BB5=5,IF(A2=A5,5,0),0)</f>
        <v>0</v>
      </c>
      <c r="BS2">
        <f>IF(BB4=5,IF(A2=A4,5,0),0)</f>
        <v>0</v>
      </c>
      <c r="BT2">
        <f>IF(BB3=5,IF(A2=A3,5,0),0)</f>
        <v>0</v>
      </c>
      <c r="BU2" s="3">
        <f t="shared" ref="BU2:BU21" si="6">SUM(BB2:BT2)</f>
        <v>0</v>
      </c>
      <c r="BV2">
        <f t="shared" ref="BV2:BV21" si="7">IF(BU2+AZ2+AE2+J2+B2=0,1,0)</f>
        <v>0</v>
      </c>
      <c r="BW2">
        <f>IF(BV2=1,IF(BV3+BV4+BV5+BV6+BV7+BV8+BV9+BV10+BV11+BV12+BV13+BV14+BV15+BV16+BV17+BV18+BV19+BV20+BV21=0,6,0),0)</f>
        <v>0</v>
      </c>
      <c r="BX2">
        <f>IF(BW20=6,IF(A2=A20,6,0),0)</f>
        <v>0</v>
      </c>
      <c r="BY2">
        <f>IF(BW19=6,IF(A2=A19,6,0),0)</f>
        <v>0</v>
      </c>
      <c r="BZ2">
        <f>IF(BW18=6,IF(A2=A18,6,0),0)</f>
        <v>0</v>
      </c>
      <c r="CA2">
        <f>IF(BW17=6,IF(A2=A17,6,0),0)</f>
        <v>0</v>
      </c>
      <c r="CB2">
        <f>IF(BW16=6,IF(A2=A16,6,0),0)</f>
        <v>0</v>
      </c>
      <c r="CC2">
        <f>IF(BW15=6,IF(A2=A15,6,0),0)</f>
        <v>0</v>
      </c>
      <c r="CD2">
        <f>IF(BW14=6,IF(A2=A14,6,0),0)</f>
        <v>0</v>
      </c>
      <c r="CE2">
        <f>IF(BW13=6,IF(A2=A13,6,0),0)</f>
        <v>0</v>
      </c>
      <c r="CF2">
        <f>IF(BW12=6,IF(A2=A12,6,0),0)</f>
        <v>0</v>
      </c>
      <c r="CG2">
        <f>IF(BW11=6,IF(A2=A11,6,0),0)</f>
        <v>0</v>
      </c>
      <c r="CH2">
        <f>IF(BW10=6,IF(A2=A10,6,0),0)</f>
        <v>0</v>
      </c>
      <c r="CI2">
        <f>IF(BW9=6,IF(A2=A9,6,0),0)</f>
        <v>0</v>
      </c>
      <c r="CJ2">
        <f>IF(BW8=6,IF(A2=A8,6,0),0)</f>
        <v>0</v>
      </c>
      <c r="CK2">
        <f>IF(BW7=6,IF(A2=A7,6,0),0)</f>
        <v>0</v>
      </c>
      <c r="CL2">
        <f>IF(BW6=6,IF(A2=A6,6,0),0)</f>
        <v>0</v>
      </c>
      <c r="CM2">
        <f>IF(BW5=6,IF(A2=A5,6,0),0)</f>
        <v>0</v>
      </c>
      <c r="CN2">
        <f>IF(BW4=6,IF(A2=A4,6,0),0)</f>
        <v>0</v>
      </c>
      <c r="CO2">
        <f>IF(BW3=6,IF(A2=A3,6,0),0)</f>
        <v>0</v>
      </c>
      <c r="CP2" s="3">
        <f t="shared" ref="CP2:CP21" si="8">SUM(BW2:CO2)</f>
        <v>0</v>
      </c>
      <c r="CQ2">
        <f t="shared" ref="CQ2:CQ21" si="9">IF(CP2+BU2+AZ2+AE2+J2+B2=0,1,0)</f>
        <v>0</v>
      </c>
      <c r="CR2">
        <f>IF(CQ2=1,IF(CQ3+CQ4+CQ5+CQ6+CQ7+CQ8+CQ9+CQ10+CQ11+CQ12+CQ13+CQ14+CQ15+CQ16+CQ17+CQ18+CQ19+CQ20+CQ21=0,7,0),0)</f>
        <v>0</v>
      </c>
      <c r="CS2">
        <f>IF(CR20=7,IF(A2=A20,7,0),0)</f>
        <v>0</v>
      </c>
      <c r="CT2">
        <f>IF(CR19=7,IF(A2=A19,7,0),0)</f>
        <v>0</v>
      </c>
      <c r="CU2">
        <f>IF(CR18=7,IF(A2=A18,7,0),0)</f>
        <v>0</v>
      </c>
      <c r="CV2">
        <f>IF(CR17=7,IF(A2=A17,7,0),0)</f>
        <v>0</v>
      </c>
      <c r="CW2">
        <f>IF(CR16=7,IF(A2=A16,7,0),0)</f>
        <v>0</v>
      </c>
      <c r="CX2">
        <f>IF(CR15=7,IF(A2=A15,7,0),0)</f>
        <v>0</v>
      </c>
      <c r="CY2">
        <f>IF(CR14=7,IF(A2=A14,7,0),0)</f>
        <v>0</v>
      </c>
      <c r="CZ2">
        <f>IF(CR13=7,IF(A2=A13,7,0),0)</f>
        <v>0</v>
      </c>
      <c r="DA2">
        <f>IF(CR12=7,IF(A2=A12,7,0),0)</f>
        <v>0</v>
      </c>
      <c r="DB2">
        <f>IF(CR11=7,IF(A2=A11,7,0),0)</f>
        <v>0</v>
      </c>
      <c r="DC2">
        <f>IF(CR10=7,IF(A2=A10,7,0),0)</f>
        <v>0</v>
      </c>
      <c r="DD2">
        <f>IF(CR9=7,IF(A2=A9,7,0),0)</f>
        <v>0</v>
      </c>
      <c r="DE2">
        <f>IF(CR8=7,IF(A2=A8,7,0),0)</f>
        <v>0</v>
      </c>
      <c r="DF2">
        <f>IF(CR7=7,IF(A2=A7,7,0),0)</f>
        <v>0</v>
      </c>
      <c r="DG2">
        <f>IF(CR6=7,IF(A2=A6,7,0),0)</f>
        <v>0</v>
      </c>
      <c r="DH2">
        <f>IF(CR5=7,IF(A2=A5,7,0),0)</f>
        <v>0</v>
      </c>
      <c r="DI2">
        <f>IF(CR4=7,IF(A2=A4,7,0),0)</f>
        <v>0</v>
      </c>
      <c r="DJ2">
        <f>IF(CR3=7,IF(A2=A3,7,0),0)</f>
        <v>0</v>
      </c>
      <c r="DK2" s="3">
        <f t="shared" ref="DK2:DK21" si="10">SUM(CR2:DJ2)</f>
        <v>0</v>
      </c>
      <c r="DN2">
        <f t="shared" ref="DN2:DN21" si="11">B2+J2+AE2+AZ2+BU2+CP2+DK2</f>
        <v>1</v>
      </c>
      <c r="DP2" s="4">
        <f>IF(B2=1,COUNTIF(B2:B21,"&gt;0"),0)</f>
        <v>4</v>
      </c>
      <c r="DQ2" s="4">
        <f>IF(J2=2,COUNTIF(J2:J21,"&gt;0"),0)</f>
        <v>0</v>
      </c>
      <c r="DR2" s="4">
        <f>IF(AE2=3,COUNTIF(AE2:AE21,"&gt;0"),0)</f>
        <v>0</v>
      </c>
      <c r="DS2" s="4">
        <f>IF(AZ2=4,COUNTIF(AZ2:AZ21,"&gt;0"),0)</f>
        <v>0</v>
      </c>
      <c r="DT2" s="4">
        <f>IF(BU2=5,COUNTIF(BU2:BU21,"&gt;0"),0)</f>
        <v>0</v>
      </c>
      <c r="DU2" s="4">
        <f>IF(CP2=6,COUNTIF(CP2:CP21,"&gt;0"),0)</f>
        <v>0</v>
      </c>
      <c r="DV2" s="4">
        <f>IF(DK2=7,COUNTIF(DK2:DK21,"&gt;0"),0)</f>
        <v>0</v>
      </c>
      <c r="DW2" s="4">
        <f>IF(DL2=8,COUNTIF(DL2:DL21,"&gt;0"),0)</f>
        <v>0</v>
      </c>
      <c r="DX2" s="4">
        <f>IF(DM2=9,COUNTIF(DM2:DM21,"&gt;0"),0)</f>
        <v>0</v>
      </c>
      <c r="DY2" s="4">
        <f t="shared" ref="DY2:DY21" si="12">DP2+DQ2+DR2+DS2+DT2+DU2+DV2+DW2+DX2</f>
        <v>4</v>
      </c>
    </row>
    <row r="3" spans="1:129">
      <c r="A3">
        <v>7</v>
      </c>
      <c r="B3" s="3">
        <f>IF(A3=A21,1,0)</f>
        <v>0</v>
      </c>
      <c r="C3">
        <f t="shared" ref="C3:C9" si="13">IF(B3=1,0,1)</f>
        <v>1</v>
      </c>
      <c r="D3">
        <f>IF(C3=1,IF(C4+C5+C6+C7+C8+C9+C10+C11+C12+C13+C14+C15+C16+C17+C18+C19+C20+C21=0,2,0),0)</f>
        <v>0</v>
      </c>
      <c r="E3">
        <f>IF(D20=2,IF(A3=A20,2,0),0)</f>
        <v>0</v>
      </c>
      <c r="F3">
        <f>IF(D19=2,IF(A3=A19,2,0),0)</f>
        <v>0</v>
      </c>
      <c r="G3">
        <f>IF(D18=2,IF(A3=A18,2,0),0)</f>
        <v>0</v>
      </c>
      <c r="H3">
        <f>IF(D17=2,IF(A3=A17,2,0),0)</f>
        <v>0</v>
      </c>
      <c r="I3">
        <f>IF(D16=2,IF(A3=A16,2,0),0)</f>
        <v>0</v>
      </c>
      <c r="J3" s="3">
        <f t="shared" si="0"/>
        <v>0</v>
      </c>
      <c r="K3">
        <f t="shared" si="1"/>
        <v>1</v>
      </c>
      <c r="L3">
        <f>IF(K3=1,IF(K4+K5+K6+K7+K8+K9+K10+K11+K12+K13+K14+K15+K16+K17+K18+K19+K20+K21=0,3,0),0)</f>
        <v>0</v>
      </c>
      <c r="M3">
        <f>IF(L20=3,IF(A3=A20,3,0),0)</f>
        <v>0</v>
      </c>
      <c r="N3">
        <f>IF(L19=3,IF(A3=A19,3,0),0)</f>
        <v>0</v>
      </c>
      <c r="O3">
        <f>IF(L18=3,IF(A3=A18,3,0),0)</f>
        <v>0</v>
      </c>
      <c r="P3">
        <f>IF(L17=3,IF(A3=A17,3,0),0)</f>
        <v>0</v>
      </c>
      <c r="Q3">
        <f>IF(L16=3,IF(A3=A16,3,0),0)</f>
        <v>0</v>
      </c>
      <c r="R3">
        <f>IF(L15=3,IF(A3=A15,3,0),0)</f>
        <v>0</v>
      </c>
      <c r="S3">
        <f>IF(L14=3,IF(A3=A14,3,0),0)</f>
        <v>0</v>
      </c>
      <c r="T3">
        <f>IF(L13=3,IF(A3=A13,3,0),0)</f>
        <v>0</v>
      </c>
      <c r="U3">
        <f>IF(L12=3,IF(A3=A12,3,0),0)</f>
        <v>0</v>
      </c>
      <c r="V3">
        <f>IF(L11=3,IF(A3=A11,3,0),0)</f>
        <v>0</v>
      </c>
      <c r="W3">
        <f>IF(L10=3,IF(A3=A10,3,0),0)</f>
        <v>0</v>
      </c>
      <c r="X3">
        <f>IF(L9=3,IF(A3=A9,3,0),0)</f>
        <v>0</v>
      </c>
      <c r="Y3">
        <f>IF(L8=3,IF(A3=A8,3,0),0)</f>
        <v>0</v>
      </c>
      <c r="Z3">
        <f>IF(L7=3,IF(A3=A7,3,0),0)</f>
        <v>0</v>
      </c>
      <c r="AA3">
        <f>IF(L6=3,IF(A3=A6,3,0),0)</f>
        <v>0</v>
      </c>
      <c r="AB3">
        <f>IF(L5=3,IF(A3=A5,3,0),0)</f>
        <v>0</v>
      </c>
      <c r="AC3">
        <f>IF(L4=3,IF(A3=A4,3,0),0)</f>
        <v>0</v>
      </c>
      <c r="AD3">
        <v>0</v>
      </c>
      <c r="AE3" s="3">
        <f t="shared" si="2"/>
        <v>0</v>
      </c>
      <c r="AF3">
        <f t="shared" si="3"/>
        <v>1</v>
      </c>
      <c r="AG3">
        <f>IF(AF3=1,IF(AF4+AF5+AF6+AF7+AF8+AF9+AF10+AF11+AF12+AF13+AF14+AF15+AF16+AF17+AF18+AF19+AF20+AF21=0,4,0),0)</f>
        <v>0</v>
      </c>
      <c r="AH3">
        <f>IF(AG20=4,IF(A3=A20,4,0),0)</f>
        <v>0</v>
      </c>
      <c r="AI3">
        <f>IF(AG19=4,IF(A3=A19,4,0),0)</f>
        <v>0</v>
      </c>
      <c r="AJ3">
        <f>IF(AG18=4,IF(A3=A18,4,0),0)</f>
        <v>0</v>
      </c>
      <c r="AK3">
        <f>IF(AG17=4,IF(A3=A17,4,0),0)</f>
        <v>0</v>
      </c>
      <c r="AL3">
        <f>IF(AG16=4,IF(A3=A16,4,0),0)</f>
        <v>0</v>
      </c>
      <c r="AM3">
        <f>IF(AG15=4,IF(A3=A15,4,0),0)</f>
        <v>0</v>
      </c>
      <c r="AN3">
        <f>IF(AG14=4,IF(A3=A14,4,0),0)</f>
        <v>0</v>
      </c>
      <c r="AO3">
        <f>IF(AG13=4,IF(A3=A13,4,0),0)</f>
        <v>0</v>
      </c>
      <c r="AP3">
        <f>IF(AG12=4,IF(A3=A12,4,0),0)</f>
        <v>0</v>
      </c>
      <c r="AQ3">
        <f>IF(AG11=4,IF(A3=A11,4,0),0)</f>
        <v>0</v>
      </c>
      <c r="AR3">
        <f>IF(AG10=4,IF(A3=A10,4,0),0)</f>
        <v>0</v>
      </c>
      <c r="AS3">
        <f>IF(AG9=4,IF(A3=A9,4,0),0)</f>
        <v>0</v>
      </c>
      <c r="AT3">
        <f>IF(AG8=4,IF(A3=A8,4,0),0)</f>
        <v>0</v>
      </c>
      <c r="AU3">
        <f>IF(AG7=4,IF(A3=A7,4,0),0)</f>
        <v>0</v>
      </c>
      <c r="AV3">
        <f>IF(AG6=4,IF(A3=A6,4,0),0)</f>
        <v>0</v>
      </c>
      <c r="AW3">
        <f>IF(AG5=4,IF(A3=A5,4,0),0)</f>
        <v>0</v>
      </c>
      <c r="AX3">
        <f>IF(AG4=4,IF(A3=A4,4,0),0)</f>
        <v>0</v>
      </c>
      <c r="AY3">
        <v>0</v>
      </c>
      <c r="AZ3" s="3">
        <f t="shared" si="4"/>
        <v>0</v>
      </c>
      <c r="BA3">
        <f t="shared" si="5"/>
        <v>1</v>
      </c>
      <c r="BB3">
        <f>IF(BA3=1,IF(BA4+BA5+BA6+BA7+BA8+BA9+BA10+BA11+BA12+BA13+BA14+BA15+BA16+BA17+BA18+BA19+BA20+BA21=0,5,0),0)</f>
        <v>0</v>
      </c>
      <c r="BC3">
        <f>IF(BB20=5,IF(A3=A20,5,0),0)</f>
        <v>0</v>
      </c>
      <c r="BD3">
        <f>IF(BB19=5,IF(A3=A19,5,0),0)</f>
        <v>0</v>
      </c>
      <c r="BE3">
        <f>IF(BB18=5,IF(A3=A18,5,0),0)</f>
        <v>0</v>
      </c>
      <c r="BF3">
        <f>IF(BB17=5,IF(A3=A17,5,0),0)</f>
        <v>0</v>
      </c>
      <c r="BG3">
        <f>IF(BB16=5,IF(A3=A16,5,0),0)</f>
        <v>0</v>
      </c>
      <c r="BH3">
        <f>IF(BB15=5,IF(A3=A15,5,0),0)</f>
        <v>0</v>
      </c>
      <c r="BI3">
        <f>IF(BB14=5,IF(A3=A14,5,0),0)</f>
        <v>0</v>
      </c>
      <c r="BJ3">
        <f>IF(BB13=5,IF(A3=A13,5,0),0)</f>
        <v>0</v>
      </c>
      <c r="BK3">
        <f>IF(BB12=5,IF(A3=A12,5,0),0)</f>
        <v>0</v>
      </c>
      <c r="BL3">
        <f>IF(BB11=5,IF(A3=A11,5,0),0)</f>
        <v>0</v>
      </c>
      <c r="BM3">
        <f>IF(BB10=5,IF(A3=A10,5,0),0)</f>
        <v>0</v>
      </c>
      <c r="BN3">
        <f>IF(BB9=5,IF(A3=A9,5,0),0)</f>
        <v>0</v>
      </c>
      <c r="BO3">
        <f>IF(BB8=5,IF(A3=A8,5,0),0)</f>
        <v>0</v>
      </c>
      <c r="BP3">
        <f>IF(BB7=5,IF(A3=A7,5,0),0)</f>
        <v>0</v>
      </c>
      <c r="BQ3">
        <f>IF(BB6=5,IF(A3=A6,5,0),0)</f>
        <v>0</v>
      </c>
      <c r="BR3">
        <f>IF(BB5=5,IF(A3=A5,5,0),0)</f>
        <v>0</v>
      </c>
      <c r="BS3">
        <f>IF(BB4=5,IF(A3=A4,5,0),0)</f>
        <v>0</v>
      </c>
      <c r="BT3">
        <v>0</v>
      </c>
      <c r="BU3" s="3">
        <f t="shared" si="6"/>
        <v>0</v>
      </c>
      <c r="BV3">
        <f t="shared" si="7"/>
        <v>1</v>
      </c>
      <c r="BW3">
        <f>IF(BV3=1,IF(BV4+BV5+BV6+BV7+BV8+BV9+BV10+BV11+BV12+BV13+BV14+BV15+BV16+BV17+BV18+BV19+BV20+BV21=0,6,0),0)</f>
        <v>0</v>
      </c>
      <c r="BX3">
        <f>IF(BW20=6,IF(A3=A20,6,0),0)</f>
        <v>0</v>
      </c>
      <c r="BY3">
        <f>IF(BW19=6,IF(A3=A19,6,0),0)</f>
        <v>0</v>
      </c>
      <c r="BZ3">
        <f>IF(BW18=6,IF(A3=A18,6,0),0)</f>
        <v>0</v>
      </c>
      <c r="CA3">
        <f>IF(BW17=6,IF(A3=A17,6,0),0)</f>
        <v>0</v>
      </c>
      <c r="CB3">
        <f>IF(BW16=6,IF(A3=A16,6,0),0)</f>
        <v>0</v>
      </c>
      <c r="CC3">
        <f>IF(BW15=6,IF(A3=A15,6,0),0)</f>
        <v>0</v>
      </c>
      <c r="CD3">
        <f>IF(BW14=6,IF(A3=A14,6,0),0)</f>
        <v>0</v>
      </c>
      <c r="CE3">
        <f>IF(BW13=6,IF(A3=A13,6,0),0)</f>
        <v>0</v>
      </c>
      <c r="CF3">
        <f>IF(BW12=6,IF(A3=A12,6,0),0)</f>
        <v>0</v>
      </c>
      <c r="CG3">
        <f>IF(BW11=6,IF(A3=A11,6,0),0)</f>
        <v>0</v>
      </c>
      <c r="CH3">
        <f>IF(BW10=6,IF(A3=A10,6,0),0)</f>
        <v>0</v>
      </c>
      <c r="CI3">
        <f>IF(BW9=6,IF(A3=A9,6,0),0)</f>
        <v>0</v>
      </c>
      <c r="CJ3">
        <f>IF(BW8=6,IF(A3=A8,6,0),0)</f>
        <v>0</v>
      </c>
      <c r="CK3">
        <f>IF(BW7=6,IF(A3=A7,6,0),0)</f>
        <v>0</v>
      </c>
      <c r="CL3">
        <f>IF(BW6=6,IF(A3=A6,6,0),0)</f>
        <v>0</v>
      </c>
      <c r="CM3">
        <f>IF(BW5=6,IF(A3=A5,6,0),0)</f>
        <v>0</v>
      </c>
      <c r="CN3">
        <f>IF(BW4=6,IF(A3=A4,6,0),0)</f>
        <v>0</v>
      </c>
      <c r="CO3">
        <v>0</v>
      </c>
      <c r="CP3" s="3">
        <f t="shared" si="8"/>
        <v>0</v>
      </c>
      <c r="CQ3">
        <f t="shared" si="9"/>
        <v>1</v>
      </c>
      <c r="CR3">
        <f>IF(CQ3=1,IF(CQ4+CQ5+CQ6+CQ7+CQ8+CQ9+CQ10+CQ11+CQ12+CQ13+CQ14+CQ15+CQ16+CQ17+CQ18+CQ19+CQ20+CQ21=0,7,0),0)</f>
        <v>0</v>
      </c>
      <c r="CS3">
        <f>IF(CR20=7,IF(A3=A20,7,0),0)</f>
        <v>0</v>
      </c>
      <c r="CT3">
        <f>IF(CR19=7,IF(A3=A19,7,0),0)</f>
        <v>0</v>
      </c>
      <c r="CU3">
        <f>IF(CR18=7,IF(A3=A18,7,0),0)</f>
        <v>0</v>
      </c>
      <c r="CV3">
        <f>IF(CR17=7,IF(A3=A17,7,0),0)</f>
        <v>0</v>
      </c>
      <c r="CW3">
        <f>IF(CR16=7,IF(A3=A16,7,0),0)</f>
        <v>0</v>
      </c>
      <c r="CX3">
        <f>IF(CR15=7,IF(A3=A15,7,0),0)</f>
        <v>0</v>
      </c>
      <c r="CY3">
        <f>IF(CR14=7,IF(A3=A14,7,0),0)</f>
        <v>0</v>
      </c>
      <c r="CZ3">
        <f>IF(CR13=7,IF(A3=A13,7,0),0)</f>
        <v>0</v>
      </c>
      <c r="DA3">
        <f>IF(CR12=7,IF(A3=A12,7,0),0)</f>
        <v>0</v>
      </c>
      <c r="DB3">
        <f>IF(CR11=7,IF(A3=A11,7,0),0)</f>
        <v>0</v>
      </c>
      <c r="DC3">
        <f>IF(CR10=7,IF(A3=A10,7,0),0)</f>
        <v>7</v>
      </c>
      <c r="DD3">
        <f>IF(CR9=7,IF(A3=A9,7,0),0)</f>
        <v>0</v>
      </c>
      <c r="DE3">
        <f>IF(CR8=7,IF(A3=A8,7,0),0)</f>
        <v>0</v>
      </c>
      <c r="DF3">
        <f>IF(CR7=7,IF(A3=A7,7,0),0)</f>
        <v>0</v>
      </c>
      <c r="DG3">
        <f>IF(CR6=7,IF(A3=A6,7,0),0)</f>
        <v>0</v>
      </c>
      <c r="DH3">
        <f>IF(CR5=7,IF(A3=A5,7,0),0)</f>
        <v>0</v>
      </c>
      <c r="DI3">
        <f>IF(CR4=7,IF(A3=A4,7,0),0)</f>
        <v>0</v>
      </c>
      <c r="DJ3">
        <v>0</v>
      </c>
      <c r="DK3" s="3">
        <f t="shared" si="10"/>
        <v>7</v>
      </c>
      <c r="DN3">
        <f t="shared" si="11"/>
        <v>7</v>
      </c>
      <c r="DP3" s="4">
        <f>IF(B3=1,COUNTIF(B3:B21,"&gt;0"),0)</f>
        <v>0</v>
      </c>
      <c r="DQ3" s="4">
        <f>IF(J3=2,COUNTIF(J3:J21,"&gt;0"),0)</f>
        <v>0</v>
      </c>
      <c r="DR3" s="4">
        <f>IF(AE3=3,COUNTIF(AE3:AE21,"&gt;0"),0)</f>
        <v>0</v>
      </c>
      <c r="DS3" s="4">
        <f>IF(AZ3=4,COUNTIF(AZ3:AZ21,"&gt;0"),0)</f>
        <v>0</v>
      </c>
      <c r="DT3" s="4">
        <f>IF(BU3=5,COUNTIF(BU3:BU21,"&gt;0"),0)</f>
        <v>0</v>
      </c>
      <c r="DU3" s="4">
        <f>IF(CP3=6,COUNTIF(CP3:CP21,"&gt;0"),0)</f>
        <v>0</v>
      </c>
      <c r="DV3" s="4">
        <f>IF(DK3=7,COUNTIF(DK3:DK21,"&gt;0"),0)</f>
        <v>2</v>
      </c>
      <c r="DW3" s="4">
        <f>IF(DL3=8,COUNTIF(DL3:DL21,"&gt;0"),0)</f>
        <v>0</v>
      </c>
      <c r="DX3" s="4">
        <f>IF(DM3=9,COUNTIF(DM3:DM21,"&gt;0"),0)</f>
        <v>0</v>
      </c>
      <c r="DY3" s="4">
        <f t="shared" si="12"/>
        <v>2</v>
      </c>
    </row>
    <row r="4" spans="1:129">
      <c r="A4">
        <v>6</v>
      </c>
      <c r="B4" s="3">
        <f>IF(A4=A21,1,0)</f>
        <v>0</v>
      </c>
      <c r="C4">
        <f t="shared" si="13"/>
        <v>1</v>
      </c>
      <c r="D4">
        <f>IF(C4=1,IF(C5+C6+C7+C8+C9+C10+C11+C12+C13+C14+C15+C16+C17+C18+C19+C20+C21=0,2,0),0)</f>
        <v>0</v>
      </c>
      <c r="E4">
        <f>IF(D20=2,IF(A4=A20,2,0),0)</f>
        <v>0</v>
      </c>
      <c r="F4">
        <f>IF(D19=2,IF(A4=A19,2,0),0)</f>
        <v>0</v>
      </c>
      <c r="G4">
        <f>IF(D18=2,IF(A4=A18,2,0),0)</f>
        <v>0</v>
      </c>
      <c r="H4">
        <f>IF(D17=2,IF(A4=A17,2,0),0)</f>
        <v>0</v>
      </c>
      <c r="I4">
        <f>IF(D16=2,IF(A4=A16,2,0),0)</f>
        <v>0</v>
      </c>
      <c r="J4" s="3">
        <f t="shared" si="0"/>
        <v>0</v>
      </c>
      <c r="K4">
        <f t="shared" si="1"/>
        <v>1</v>
      </c>
      <c r="L4">
        <f>IF(K4=1,IF(K5+K6+K7+K8+K9+K10+K11+K12+K13+K14+K15+K16+K17+K18+K19+K20+K21=0,3,0),0)</f>
        <v>0</v>
      </c>
      <c r="M4">
        <f>IF(L20=3,IF(A4=A20,3,0),0)</f>
        <v>0</v>
      </c>
      <c r="N4">
        <f>IF(L19=3,IF(A4=A19,3,0),0)</f>
        <v>0</v>
      </c>
      <c r="O4">
        <f>IF(L18=3,IF(A4=A18,3,0),0)</f>
        <v>0</v>
      </c>
      <c r="P4">
        <f>IF(L17=3,IF(A4=A17,3,0),0)</f>
        <v>0</v>
      </c>
      <c r="Q4">
        <f>IF(L16=3,IF(A4=A16,3,0),0)</f>
        <v>0</v>
      </c>
      <c r="R4">
        <f>IF(L15=3,IF(A4=A15,3,0),0)</f>
        <v>0</v>
      </c>
      <c r="S4">
        <f>IF(L14=3,IF(A4=A14,3,0),0)</f>
        <v>0</v>
      </c>
      <c r="T4">
        <f>IF(L13=3,IF(A4=A13,3,0),0)</f>
        <v>0</v>
      </c>
      <c r="U4">
        <f>IF(L12=3,IF(A4=A12,3,0),0)</f>
        <v>0</v>
      </c>
      <c r="V4">
        <f>IF(L11=3,IF(A4=A11,3,0),0)</f>
        <v>0</v>
      </c>
      <c r="W4">
        <f>IF(L10=3,IF(A4=A10,3,0),0)</f>
        <v>0</v>
      </c>
      <c r="X4">
        <f>IF(L9=3,IF(A4=A9,3,0),0)</f>
        <v>0</v>
      </c>
      <c r="Y4">
        <f>IF(L8=3,IF(A4=A8,3,0),0)</f>
        <v>0</v>
      </c>
      <c r="Z4">
        <f>IF(L7=3,IF(A4=A7,3,0),0)</f>
        <v>0</v>
      </c>
      <c r="AA4">
        <f>IF(L6=3,IF(A4=A6,3,0),0)</f>
        <v>0</v>
      </c>
      <c r="AB4">
        <f>IF(L5=3,IF(A4=A5,3,0),0)</f>
        <v>0</v>
      </c>
      <c r="AC4">
        <v>0</v>
      </c>
      <c r="AD4">
        <v>0</v>
      </c>
      <c r="AE4" s="3">
        <f t="shared" si="2"/>
        <v>0</v>
      </c>
      <c r="AF4">
        <f t="shared" si="3"/>
        <v>1</v>
      </c>
      <c r="AG4">
        <f>IF(AF4=1,IF(AF5+AF6+AF7+AF8+AF9+AF10+AF11+AF12+AF13+AF14+AF15+AF16+AF17+AF18+AF19+AF20+AF21=0,4,0),0)</f>
        <v>0</v>
      </c>
      <c r="AH4">
        <f>IF(AG20=4,IF(A4=A20,4,0),0)</f>
        <v>0</v>
      </c>
      <c r="AI4">
        <f>IF(AG19=4,IF(A4=A19,4,0),0)</f>
        <v>0</v>
      </c>
      <c r="AJ4">
        <f>IF(AG18=4,IF(A4=A18,4,0),0)</f>
        <v>0</v>
      </c>
      <c r="AK4">
        <f>IF(AG17=4,IF(A4=A17,4,0),0)</f>
        <v>0</v>
      </c>
      <c r="AL4">
        <f>IF(AG16=4,IF(A4=A16,4,0),0)</f>
        <v>0</v>
      </c>
      <c r="AM4">
        <f>IF(AG15=4,IF(A4=A15,4,0),0)</f>
        <v>0</v>
      </c>
      <c r="AN4">
        <f>IF(AG14=4,IF(A4=A14,4,0),0)</f>
        <v>0</v>
      </c>
      <c r="AO4">
        <f>IF(AG13=4,IF(A4=A13,4,0),0)</f>
        <v>0</v>
      </c>
      <c r="AP4">
        <f>IF(AG12=4,IF(A4=A12,4,0),0)</f>
        <v>0</v>
      </c>
      <c r="AQ4">
        <f>IF(AG11=4,IF(A4=A11,4,0),0)</f>
        <v>0</v>
      </c>
      <c r="AR4">
        <f>IF(AG10=4,IF(A4=A10,4,0),0)</f>
        <v>0</v>
      </c>
      <c r="AS4">
        <f>IF(AG9=4,IF(A4=A9,4,0),0)</f>
        <v>0</v>
      </c>
      <c r="AT4">
        <f>IF(AG8=4,IF(A4=A8,4,0),0)</f>
        <v>0</v>
      </c>
      <c r="AU4">
        <f>IF(AG7=4,IF(A4=A7,4,0),0)</f>
        <v>0</v>
      </c>
      <c r="AV4">
        <f>IF(AG6=4,IF(A4=A6,4,0),0)</f>
        <v>0</v>
      </c>
      <c r="AW4">
        <f>IF(AG5=4,IF(A4=A5,4,0),0)</f>
        <v>0</v>
      </c>
      <c r="AX4">
        <v>0</v>
      </c>
      <c r="AY4">
        <v>0</v>
      </c>
      <c r="AZ4" s="3">
        <f t="shared" si="4"/>
        <v>0</v>
      </c>
      <c r="BA4">
        <f t="shared" si="5"/>
        <v>1</v>
      </c>
      <c r="BB4">
        <f>IF(BA4=1,IF(BA5+BA6+BA7+BA8+BA9+BA10+BA11+BA12+BA13+BA14+BA15+BA16+BA17+BA18+BA19+BA20+BA21=0,5,0),0)</f>
        <v>0</v>
      </c>
      <c r="BC4">
        <f>IF(BB20=5,IF(A4=A20,5,0),0)</f>
        <v>0</v>
      </c>
      <c r="BD4">
        <f>IF(BB19=5,IF(A4=A19,5,0),0)</f>
        <v>0</v>
      </c>
      <c r="BE4">
        <f>IF(BB18=5,IF(A4=A18,5,0),0)</f>
        <v>0</v>
      </c>
      <c r="BF4">
        <f>IF(BB17=5,IF(A4=A17,5,0),0)</f>
        <v>0</v>
      </c>
      <c r="BG4">
        <f>IF(BB16=5,IF(A4=A16,5,0),0)</f>
        <v>0</v>
      </c>
      <c r="BH4">
        <f>IF(BB15=5,IF(A4=A15,5,0),0)</f>
        <v>0</v>
      </c>
      <c r="BI4">
        <f>IF(BB14=5,IF(A4=A14,5,0),0)</f>
        <v>0</v>
      </c>
      <c r="BJ4">
        <f>IF(BB13=5,IF(A4=A13,5,0),0)</f>
        <v>0</v>
      </c>
      <c r="BK4">
        <f>IF(BB12=5,IF(A4=A12,5,0),0)</f>
        <v>0</v>
      </c>
      <c r="BL4">
        <f>IF(BB11=5,IF(A4=A11,5,0),0)</f>
        <v>0</v>
      </c>
      <c r="BM4">
        <f>IF(BB10=5,IF(A4=A10,5,0),0)</f>
        <v>0</v>
      </c>
      <c r="BN4">
        <f>IF(BB9=5,IF(A4=A9,5,0),0)</f>
        <v>0</v>
      </c>
      <c r="BO4">
        <f>IF(BB8=5,IF(A4=A8,5,0),0)</f>
        <v>0</v>
      </c>
      <c r="BP4">
        <f>IF(BB7=5,IF(A4=A7,5,0),0)</f>
        <v>0</v>
      </c>
      <c r="BQ4">
        <f>IF(BB6=5,IF(A4=A6,5,0),0)</f>
        <v>0</v>
      </c>
      <c r="BR4">
        <f>IF(BB5=5,IF(A4=A5,5,0),0)</f>
        <v>0</v>
      </c>
      <c r="BS4">
        <v>0</v>
      </c>
      <c r="BT4">
        <v>0</v>
      </c>
      <c r="BU4" s="3">
        <f t="shared" si="6"/>
        <v>0</v>
      </c>
      <c r="BV4">
        <f t="shared" si="7"/>
        <v>1</v>
      </c>
      <c r="BW4">
        <f>IF(BV4=1,IF(BV5+BV6+BV7+BV8+BV9+BV10+BV11+BV12+BV13+BV14+BV15+BV16+BV17+BV18+BV19+BV20+BV21=0,6,0),0)</f>
        <v>0</v>
      </c>
      <c r="BX4">
        <f>IF(BW20=6,IF(A4=A20,6,0),0)</f>
        <v>0</v>
      </c>
      <c r="BY4">
        <f>IF(BW19=6,IF(A4=A19,6,0),0)</f>
        <v>0</v>
      </c>
      <c r="BZ4">
        <f>IF(BW18=6,IF(A4=A18,6,0),0)</f>
        <v>0</v>
      </c>
      <c r="CA4">
        <f>IF(BW17=6,IF(A4=A17,6,0),0)</f>
        <v>0</v>
      </c>
      <c r="CB4">
        <f>IF(BW16=6,IF(A4=A16,6,0),0)</f>
        <v>0</v>
      </c>
      <c r="CC4">
        <f>IF(BW15=6,IF(A4=A15,6,0),0)</f>
        <v>0</v>
      </c>
      <c r="CD4">
        <f>IF(BW14=6,IF(A4=A14,6,0),0)</f>
        <v>0</v>
      </c>
      <c r="CE4">
        <f>IF(BW13=6,IF(A4=A13,6,0),0)</f>
        <v>0</v>
      </c>
      <c r="CF4">
        <f>IF(BW12=6,IF(A4=A12,6,0),0)</f>
        <v>6</v>
      </c>
      <c r="CG4">
        <f>IF(BW11=6,IF(A4=A11,6,0),0)</f>
        <v>0</v>
      </c>
      <c r="CH4">
        <f>IF(BW10=6,IF(A4=A10,6,0),0)</f>
        <v>0</v>
      </c>
      <c r="CI4">
        <f>IF(BW9=6,IF(A4=A9,6,0),0)</f>
        <v>0</v>
      </c>
      <c r="CJ4">
        <f>IF(BW8=6,IF(A4=A8,6,0),0)</f>
        <v>0</v>
      </c>
      <c r="CK4">
        <f>IF(BW7=6,IF(A4=A7,6,0),0)</f>
        <v>0</v>
      </c>
      <c r="CL4">
        <f>IF(BW6=6,IF(A4=A6,6,0),0)</f>
        <v>0</v>
      </c>
      <c r="CM4">
        <f>IF(BW5=6,IF(A4=A5,6,0),0)</f>
        <v>0</v>
      </c>
      <c r="CN4">
        <v>0</v>
      </c>
      <c r="CO4">
        <v>0</v>
      </c>
      <c r="CP4" s="3">
        <f t="shared" si="8"/>
        <v>6</v>
      </c>
      <c r="CQ4">
        <f t="shared" si="9"/>
        <v>0</v>
      </c>
      <c r="CR4">
        <f>IF(CQ4=1,IF(CQ5+CQ6+CQ7+CQ8+CQ9+CQ10+CQ11+CQ12+CQ13+CQ14+CQ15+CQ16+CQ17+CQ18+CQ19+CQ20+CQ21=0,7,0),0)</f>
        <v>0</v>
      </c>
      <c r="CS4">
        <f>IF(CR20=7,IF(A4=A20,7,0),0)</f>
        <v>0</v>
      </c>
      <c r="CT4">
        <f>IF(CR19=7,IF(A4=A19,7,0),0)</f>
        <v>0</v>
      </c>
      <c r="CU4">
        <f>IF(CR18=7,IF(A4=A18,7,0),0)</f>
        <v>0</v>
      </c>
      <c r="CV4">
        <f>IF(CR17=7,IF(A4=A17,7,0),0)</f>
        <v>0</v>
      </c>
      <c r="CW4">
        <f>IF(CR16=7,IF(A4=A16,7,0),0)</f>
        <v>0</v>
      </c>
      <c r="CX4">
        <f>IF(CR15=7,IF(A4=A15,7,0),0)</f>
        <v>0</v>
      </c>
      <c r="CY4">
        <f>IF(CR14=7,IF(A4=A14,7,0),0)</f>
        <v>0</v>
      </c>
      <c r="CZ4">
        <f>IF(CR13=7,IF(A4=A13,7,0),0)</f>
        <v>0</v>
      </c>
      <c r="DA4">
        <f>IF(CR12=7,IF(A4=A12,7,0),0)</f>
        <v>0</v>
      </c>
      <c r="DB4">
        <f>IF(CR11=7,IF(A4=A11,7,0),0)</f>
        <v>0</v>
      </c>
      <c r="DC4">
        <f>IF(CR10=7,IF(A4=A10,7,0),0)</f>
        <v>0</v>
      </c>
      <c r="DD4">
        <f>IF(CR9=7,IF(A4=A9,7,0),0)</f>
        <v>0</v>
      </c>
      <c r="DE4">
        <f>IF(CR8=7,IF(A4=A8,7,0),0)</f>
        <v>0</v>
      </c>
      <c r="DF4">
        <f>IF(CR7=7,IF(A4=A7,7,0),0)</f>
        <v>0</v>
      </c>
      <c r="DG4">
        <f>IF(CR6=7,IF(A4=A6,7,0),0)</f>
        <v>0</v>
      </c>
      <c r="DH4">
        <f>IF(CR5=7,IF(A4=A5,7,0),0)</f>
        <v>0</v>
      </c>
      <c r="DI4">
        <v>0</v>
      </c>
      <c r="DJ4">
        <v>0</v>
      </c>
      <c r="DK4" s="3">
        <f t="shared" si="10"/>
        <v>0</v>
      </c>
      <c r="DN4">
        <f t="shared" si="11"/>
        <v>6</v>
      </c>
      <c r="DP4" s="4">
        <f>IF(B4=1,COUNTIF(B4:B21,"&gt;0"),0)</f>
        <v>0</v>
      </c>
      <c r="DQ4" s="4">
        <f>IF(J4=2,COUNTIF(J4:J21,"&gt;0"),0)</f>
        <v>0</v>
      </c>
      <c r="DR4" s="4">
        <f>IF(AE4=3,COUNTIF(AE4:AE21,"&gt;0"),0)</f>
        <v>0</v>
      </c>
      <c r="DS4" s="4">
        <f>IF(AZ4=4,COUNTIF(AZ4:AZ21,"&gt;0"),0)</f>
        <v>0</v>
      </c>
      <c r="DT4" s="4">
        <f>IF(BU4=5,COUNTIF(BU4:BU21,"&gt;0"),0)</f>
        <v>0</v>
      </c>
      <c r="DU4" s="4">
        <f>IF(CP4=6,COUNTIF(CP4:CP21,"&gt;0"),0)</f>
        <v>2</v>
      </c>
      <c r="DV4" s="4">
        <f>IF(DK4=7,COUNTIF(DK4:DK21,"&gt;0"),0)</f>
        <v>0</v>
      </c>
      <c r="DW4" s="4">
        <f>IF(DL4=8,COUNTIF(DL4:DL21,"&gt;0"),0)</f>
        <v>0</v>
      </c>
      <c r="DX4" s="4">
        <f>IF(DM4=9,COUNTIF(DM4:DM21,"&gt;0"),0)</f>
        <v>0</v>
      </c>
      <c r="DY4" s="4">
        <f t="shared" si="12"/>
        <v>2</v>
      </c>
    </row>
    <row r="5" spans="1:129">
      <c r="A5">
        <v>5</v>
      </c>
      <c r="B5" s="3">
        <f>IF(A5=A21,1,0)</f>
        <v>0</v>
      </c>
      <c r="C5">
        <f t="shared" si="13"/>
        <v>1</v>
      </c>
      <c r="D5">
        <f>IF(C5=1,IF(C6+C7+C8+C9+C10+C11+C12+C13+C14+C15+C16+C17+C18+C19+C20+C21=0,2,0),0)</f>
        <v>0</v>
      </c>
      <c r="E5">
        <f>IF(D20=2,IF(A5=A20,2,0),0)</f>
        <v>0</v>
      </c>
      <c r="F5">
        <f>IF(D19=2,IF(A5=A19,2,0),0)</f>
        <v>0</v>
      </c>
      <c r="G5">
        <f>IF(D18=2,IF(A5=A18,2,0),0)</f>
        <v>0</v>
      </c>
      <c r="H5">
        <f>IF(D17=2,IF(A5=A17,2,0),0)</f>
        <v>0</v>
      </c>
      <c r="I5">
        <f>IF(D16=2,IF(A5=A16,2,0),0)</f>
        <v>0</v>
      </c>
      <c r="J5" s="3">
        <f t="shared" si="0"/>
        <v>0</v>
      </c>
      <c r="K5">
        <f t="shared" si="1"/>
        <v>1</v>
      </c>
      <c r="L5">
        <f>IF(K5=1,IF(K6+K7+K8+K9+K10+K11+K12+K13+K14+K15+K16+K17+K18+K19+K20+K21=0,3,0),0)</f>
        <v>0</v>
      </c>
      <c r="M5">
        <f>IF(L20=3,IF(A5=A20,3,0),0)</f>
        <v>0</v>
      </c>
      <c r="N5">
        <f>IF(L19=3,IF(A5=A19,3,0),0)</f>
        <v>0</v>
      </c>
      <c r="O5">
        <f>IF(L18=3,IF(A5=A18,3,0),0)</f>
        <v>0</v>
      </c>
      <c r="P5">
        <f>IF(L17=3,IF(A5=A17,3,0),0)</f>
        <v>0</v>
      </c>
      <c r="Q5">
        <f>IF(L16=3,IF(A5=A16,3,0),0)</f>
        <v>0</v>
      </c>
      <c r="R5">
        <f>IF(L15=3,IF(A5=A15,3,0),0)</f>
        <v>0</v>
      </c>
      <c r="S5">
        <f>IF(L14=3,IF(A5=A14,3,0),0)</f>
        <v>0</v>
      </c>
      <c r="T5">
        <f>IF(L13=3,IF(A5=A13,3,0),0)</f>
        <v>0</v>
      </c>
      <c r="U5">
        <f>IF(L12=3,IF(A5=A12,3,0),0)</f>
        <v>0</v>
      </c>
      <c r="V5">
        <f>IF(L11=3,IF(A5=A11,3,0),0)</f>
        <v>0</v>
      </c>
      <c r="W5">
        <f>IF(L10=3,IF(A5=A10,3,0),0)</f>
        <v>0</v>
      </c>
      <c r="X5">
        <f>IF(L9=3,IF(A5=A9,3,0),0)</f>
        <v>0</v>
      </c>
      <c r="Y5">
        <f>IF(L8=3,IF(A5=A8,3,0),0)</f>
        <v>0</v>
      </c>
      <c r="Z5">
        <f>IF(L7=3,IF(A5=A7,3,0),0)</f>
        <v>0</v>
      </c>
      <c r="AA5">
        <f>IF(L6=3,IF(A5=A6,3,0),0)</f>
        <v>0</v>
      </c>
      <c r="AB5">
        <v>0</v>
      </c>
      <c r="AC5">
        <v>0</v>
      </c>
      <c r="AD5">
        <v>0</v>
      </c>
      <c r="AE5" s="3">
        <f t="shared" si="2"/>
        <v>0</v>
      </c>
      <c r="AF5">
        <f t="shared" si="3"/>
        <v>1</v>
      </c>
      <c r="AG5">
        <f>IF(AF5=1,IF(AF6+AF7+AF8+AF9+AF10+AF11+AF12+AF13+AF14+AF15+AF16+AF17+AF18+AF19+AF20+AF21=0,4,0),0)</f>
        <v>0</v>
      </c>
      <c r="AH5">
        <f>IF(AG20=4,IF(A5=A20,4,0),0)</f>
        <v>0</v>
      </c>
      <c r="AI5">
        <f>IF(AG19=4,IF(A5=A19,4,0),0)</f>
        <v>0</v>
      </c>
      <c r="AJ5">
        <f>IF(AG18=4,IF(A5=A18,4,0),0)</f>
        <v>0</v>
      </c>
      <c r="AK5">
        <f>IF(AG17=4,IF(A5=A17,4,0),0)</f>
        <v>0</v>
      </c>
      <c r="AL5">
        <f>IF(AG16=4,IF(A5=A16,4,0),0)</f>
        <v>0</v>
      </c>
      <c r="AM5">
        <f>IF(AG15=4,IF(A5=A15,4,0),0)</f>
        <v>0</v>
      </c>
      <c r="AN5">
        <f>IF(AG14=4,IF(A5=A14,4,0),0)</f>
        <v>0</v>
      </c>
      <c r="AO5">
        <f>IF(AG13=4,IF(A5=A13,4,0),0)</f>
        <v>0</v>
      </c>
      <c r="AP5">
        <f>IF(AG12=4,IF(A5=A12,4,0),0)</f>
        <v>0</v>
      </c>
      <c r="AQ5">
        <f>IF(AG11=4,IF(A5=A11,4,0),0)</f>
        <v>0</v>
      </c>
      <c r="AR5">
        <f>IF(AG10=4,IF(A5=A10,4,0),0)</f>
        <v>0</v>
      </c>
      <c r="AS5">
        <f>IF(AG9=4,IF(A5=A9,4,0),0)</f>
        <v>0</v>
      </c>
      <c r="AT5">
        <f>IF(AG8=4,IF(A5=A8,4,0),0)</f>
        <v>0</v>
      </c>
      <c r="AU5">
        <f>IF(AG7=4,IF(A5=A7,4,0),0)</f>
        <v>0</v>
      </c>
      <c r="AV5">
        <f>IF(AG6=4,IF(A5=A6,4,0),0)</f>
        <v>0</v>
      </c>
      <c r="AW5">
        <v>0</v>
      </c>
      <c r="AX5">
        <v>0</v>
      </c>
      <c r="AY5">
        <v>0</v>
      </c>
      <c r="AZ5" s="3">
        <f t="shared" si="4"/>
        <v>0</v>
      </c>
      <c r="BA5">
        <f t="shared" si="5"/>
        <v>1</v>
      </c>
      <c r="BB5">
        <f>IF(BA5=1,IF(BA6+BA7+BA8+BA9+BA10+BA11+BA12+BA13+BA14+BA15+BA16+BA17+BA18+BA19+BA20+BA21=0,5,0),0)</f>
        <v>0</v>
      </c>
      <c r="BC5">
        <f>IF(BB20=5,IF(A5=A20,5,0),0)</f>
        <v>0</v>
      </c>
      <c r="BD5">
        <f>IF(BB19=5,IF(A5=A19,5,0),0)</f>
        <v>0</v>
      </c>
      <c r="BE5">
        <f>IF(BB18=5,IF(A5=A18,5,0),0)</f>
        <v>0</v>
      </c>
      <c r="BF5">
        <f>IF(BB17=5,IF(A5=A17,5,0),0)</f>
        <v>0</v>
      </c>
      <c r="BG5">
        <f>IF(BB16=5,IF(A5=A16,5,0),0)</f>
        <v>0</v>
      </c>
      <c r="BH5">
        <f>IF(BB15=5,IF(A5=A15,5,0),0)</f>
        <v>0</v>
      </c>
      <c r="BI5">
        <f>IF(BB14=5,IF(A5=A14,5,0),0)</f>
        <v>0</v>
      </c>
      <c r="BJ5">
        <f>IF(BB13=5,IF(A5=A13,5,0),0)</f>
        <v>5</v>
      </c>
      <c r="BK5">
        <f>IF(BB12=5,IF(A5=A12,5,0),0)</f>
        <v>0</v>
      </c>
      <c r="BL5">
        <f>IF(BB11=5,IF(A5=A11,5,0),0)</f>
        <v>0</v>
      </c>
      <c r="BM5">
        <f>IF(BB10=5,IF(A5=A10,5,0),0)</f>
        <v>0</v>
      </c>
      <c r="BN5">
        <f>IF(BB9=5,IF(A5=A9,5,0),0)</f>
        <v>0</v>
      </c>
      <c r="BO5">
        <f>IF(BB8=5,IF(A5=A8,5,0),0)</f>
        <v>0</v>
      </c>
      <c r="BP5">
        <f>IF(BB7=5,IF(A5=A7,5,0),0)</f>
        <v>0</v>
      </c>
      <c r="BQ5">
        <f>IF(BB6=5,IF(A5=A6,5,0),0)</f>
        <v>0</v>
      </c>
      <c r="BR5">
        <v>0</v>
      </c>
      <c r="BS5">
        <v>0</v>
      </c>
      <c r="BT5">
        <v>0</v>
      </c>
      <c r="BU5" s="3">
        <f t="shared" si="6"/>
        <v>5</v>
      </c>
      <c r="BV5">
        <f t="shared" si="7"/>
        <v>0</v>
      </c>
      <c r="BW5">
        <f>IF(BV5=1,IF(BV6+BV7+BV8+BV9+BV10+BV11+BV12+BV13+BV14+BV15+BV16+BV17+BV18+BV19+BV20+BV21=0,6,0),0)</f>
        <v>0</v>
      </c>
      <c r="BX5">
        <f>IF(BW20=6,IF(A5=A20,6,0),0)</f>
        <v>0</v>
      </c>
      <c r="BY5">
        <f>IF(BW19=6,IF(A5=A19,6,0),0)</f>
        <v>0</v>
      </c>
      <c r="BZ5">
        <f>IF(BW18=6,IF(A5=A18,6,0),0)</f>
        <v>0</v>
      </c>
      <c r="CA5">
        <f>IF(BW17=6,IF(A5=A17,6,0),0)</f>
        <v>0</v>
      </c>
      <c r="CB5">
        <f>IF(BW16=6,IF(A5=A16,6,0),0)</f>
        <v>0</v>
      </c>
      <c r="CC5">
        <f>IF(BW15=6,IF(A5=A15,6,0),0)</f>
        <v>0</v>
      </c>
      <c r="CD5">
        <f>IF(BW14=6,IF(A5=A14,6,0),0)</f>
        <v>0</v>
      </c>
      <c r="CE5">
        <f>IF(BW13=6,IF(A5=A13,6,0),0)</f>
        <v>0</v>
      </c>
      <c r="CF5">
        <f>IF(BW12=6,IF(A5=A12,6,0),0)</f>
        <v>0</v>
      </c>
      <c r="CG5">
        <f>IF(BW11=6,IF(A5=A11,6,0),0)</f>
        <v>0</v>
      </c>
      <c r="CH5">
        <f>IF(BW10=6,IF(A5=A10,6,0),0)</f>
        <v>0</v>
      </c>
      <c r="CI5">
        <f>IF(BW9=6,IF(A5=A9,6,0),0)</f>
        <v>0</v>
      </c>
      <c r="CJ5">
        <f>IF(BW8=6,IF(A5=A8,6,0),0)</f>
        <v>0</v>
      </c>
      <c r="CK5">
        <f>IF(BW7=6,IF(A5=A7,6,0),0)</f>
        <v>0</v>
      </c>
      <c r="CL5">
        <f>IF(BW6=6,IF(A5=A6,6,0),0)</f>
        <v>0</v>
      </c>
      <c r="CM5">
        <v>0</v>
      </c>
      <c r="CN5">
        <v>0</v>
      </c>
      <c r="CO5">
        <v>0</v>
      </c>
      <c r="CP5" s="3">
        <f t="shared" si="8"/>
        <v>0</v>
      </c>
      <c r="CQ5">
        <f t="shared" si="9"/>
        <v>0</v>
      </c>
      <c r="CR5">
        <f>IF(CQ5=1,IF(CQ6+CQ7+CQ8+CQ9+CQ10+CQ11+CQ12+CQ13+CQ14+CQ15+CQ16+CQ17+CQ18+CQ19+CQ20+CQ21=0,7,0),0)</f>
        <v>0</v>
      </c>
      <c r="CS5">
        <f>IF(CR20=7,IF(A5=A20,7,0),0)</f>
        <v>0</v>
      </c>
      <c r="CT5">
        <f>IF(CR19=7,IF(A5=A19,7,0),0)</f>
        <v>0</v>
      </c>
      <c r="CU5">
        <f>IF(CR18=7,IF(A5=A18,7,0),0)</f>
        <v>0</v>
      </c>
      <c r="CV5">
        <f>IF(CR17=7,IF(A5=A17,7,0),0)</f>
        <v>0</v>
      </c>
      <c r="CW5">
        <f>IF(CR16=7,IF(A5=A16,7,0),0)</f>
        <v>0</v>
      </c>
      <c r="CX5">
        <f>IF(CR15=7,IF(A5=A15,7,0),0)</f>
        <v>0</v>
      </c>
      <c r="CY5">
        <f>IF(CR14=7,IF(A5=A14,7,0),0)</f>
        <v>0</v>
      </c>
      <c r="CZ5">
        <f>IF(CR13=7,IF(A5=A13,7,0),0)</f>
        <v>0</v>
      </c>
      <c r="DA5">
        <f>IF(CR12=7,IF(A5=A12,7,0),0)</f>
        <v>0</v>
      </c>
      <c r="DB5">
        <f>IF(CR11=7,IF(A5=A11,7,0),0)</f>
        <v>0</v>
      </c>
      <c r="DC5">
        <f>IF(CR10=7,IF(A5=A10,7,0),0)</f>
        <v>0</v>
      </c>
      <c r="DD5">
        <f>IF(CR9=7,IF(A5=A9,7,0),0)</f>
        <v>0</v>
      </c>
      <c r="DE5">
        <f>IF(CR8=7,IF(A5=A8,7,0),0)</f>
        <v>0</v>
      </c>
      <c r="DF5">
        <f>IF(CR7=7,IF(A5=A7,7,0),0)</f>
        <v>0</v>
      </c>
      <c r="DG5">
        <f>IF(CR6=7,IF(A5=A6,7,0),0)</f>
        <v>0</v>
      </c>
      <c r="DH5">
        <v>0</v>
      </c>
      <c r="DI5">
        <v>0</v>
      </c>
      <c r="DJ5">
        <v>0</v>
      </c>
      <c r="DK5" s="3">
        <f t="shared" si="10"/>
        <v>0</v>
      </c>
      <c r="DN5">
        <f t="shared" si="11"/>
        <v>5</v>
      </c>
      <c r="DP5" s="4">
        <f>IF(B5=1,COUNTIF(B5:B21,"&gt;0"),0)</f>
        <v>0</v>
      </c>
      <c r="DQ5" s="4">
        <f>IF(J5=2,COUNTIF(J5:J21,"&gt;0"),0)</f>
        <v>0</v>
      </c>
      <c r="DR5" s="4">
        <f>IF(AE5=3,COUNTIF(AE5:AE21,"&gt;0"),0)</f>
        <v>0</v>
      </c>
      <c r="DS5" s="4">
        <f>IF(AZ5=4,COUNTIF(AZ5:AZ21,"&gt;0"),0)</f>
        <v>0</v>
      </c>
      <c r="DT5" s="4">
        <f>IF(BU5=5,COUNTIF(BU5:BU21,"&gt;0"),0)</f>
        <v>3</v>
      </c>
      <c r="DU5" s="4">
        <f>IF(CP5=6,COUNTIF(CP5:CP21,"&gt;0"),0)</f>
        <v>0</v>
      </c>
      <c r="DV5" s="4">
        <f>IF(DK5=7,COUNTIF(DK5:DK21,"&gt;0"),0)</f>
        <v>0</v>
      </c>
      <c r="DW5" s="4">
        <f>IF(DL5=8,COUNTIF(DL5:DL21,"&gt;0"),0)</f>
        <v>0</v>
      </c>
      <c r="DX5" s="4">
        <f>IF(DM5=9,COUNTIF(DM5:DM21,"&gt;0"),0)</f>
        <v>0</v>
      </c>
      <c r="DY5" s="4">
        <f t="shared" si="12"/>
        <v>3</v>
      </c>
    </row>
    <row r="6" spans="1:129">
      <c r="A6">
        <v>4</v>
      </c>
      <c r="B6" s="3">
        <f>IF(A6=A21,1,0)</f>
        <v>0</v>
      </c>
      <c r="C6">
        <f t="shared" si="13"/>
        <v>1</v>
      </c>
      <c r="D6">
        <f>IF(C6=1,IF(C7+C8+C9+C10+C11+C12+C13+C14+C15+C16+C17+C18+C19+C20+C21=0,2,0),0)</f>
        <v>0</v>
      </c>
      <c r="E6">
        <f>IF(D20=2,IF(A6=A20,2,0),0)</f>
        <v>0</v>
      </c>
      <c r="F6">
        <f>IF(D19=2,IF(A6=A19,2,0),0)</f>
        <v>0</v>
      </c>
      <c r="G6">
        <f>IF(D18=2,IF(A6=A18,2,0),0)</f>
        <v>0</v>
      </c>
      <c r="H6">
        <f>IF(D17=2,IF(A6=A17,2,0),0)</f>
        <v>0</v>
      </c>
      <c r="I6">
        <f>IF(D16=2,IF(A6=A16,2,0),0)</f>
        <v>0</v>
      </c>
      <c r="J6" s="3">
        <f t="shared" si="0"/>
        <v>0</v>
      </c>
      <c r="K6">
        <f t="shared" si="1"/>
        <v>1</v>
      </c>
      <c r="L6">
        <f>IF(K6=1,IF(K7+K8+K9+K10+K11+K12+K13+K14+K15+K16+K17+K18+K19+K20+K21=0,3,0),0)</f>
        <v>0</v>
      </c>
      <c r="M6">
        <f>IF(L20=3,IF(A6=A20,3,0),0)</f>
        <v>0</v>
      </c>
      <c r="N6">
        <f>IF(L19=3,IF(A6=A19,3,0),0)</f>
        <v>0</v>
      </c>
      <c r="O6">
        <f>IF(L18=3,IF(A6=A18,3,0),0)</f>
        <v>0</v>
      </c>
      <c r="P6">
        <f>IF(L17=3,IF(A6=A17,3,0),0)</f>
        <v>0</v>
      </c>
      <c r="Q6">
        <f>IF(L16=3,IF(A6=A16,3,0),0)</f>
        <v>3</v>
      </c>
      <c r="R6">
        <f>IF(L15=3,IF(A6=A15,3,0),0)</f>
        <v>0</v>
      </c>
      <c r="S6">
        <f>IF(L14=3,IF(A6=A14,3,0),0)</f>
        <v>0</v>
      </c>
      <c r="T6">
        <f>IF(L13=3,IF(A6=A13,3,0),0)</f>
        <v>0</v>
      </c>
      <c r="U6">
        <f>IF(L12=3,IF(A6=A12,3,0),0)</f>
        <v>0</v>
      </c>
      <c r="V6">
        <f>IF(L11=3,IF(A6=A11,3,0),0)</f>
        <v>0</v>
      </c>
      <c r="W6">
        <f>IF(L10=3,IF(A6=A10,3,0),0)</f>
        <v>0</v>
      </c>
      <c r="X6">
        <f>IF(L9=3,IF(A6=A9,3,0),0)</f>
        <v>0</v>
      </c>
      <c r="Y6">
        <f>IF(L8=3,IF(A6=A8,3,0),0)</f>
        <v>0</v>
      </c>
      <c r="Z6">
        <f>IF(L7=3,IF(A6=A7,3,0),0)</f>
        <v>0</v>
      </c>
      <c r="AA6">
        <v>0</v>
      </c>
      <c r="AB6">
        <v>0</v>
      </c>
      <c r="AC6">
        <v>0</v>
      </c>
      <c r="AD6">
        <v>0</v>
      </c>
      <c r="AE6" s="3">
        <f t="shared" si="2"/>
        <v>3</v>
      </c>
      <c r="AF6">
        <f t="shared" si="3"/>
        <v>0</v>
      </c>
      <c r="AG6">
        <f>IF(AF6=1,IF(AF7+AF8+AF9+AF10+AF11+AF12+AF13+AF14+AF15+AF16+AF17+AF18+AF19+AF20+AF21=0,4,0),0)</f>
        <v>0</v>
      </c>
      <c r="AH6">
        <f>IF(AG20=4,IF(A6=A20,4,0),0)</f>
        <v>0</v>
      </c>
      <c r="AI6">
        <f>IF(AG19=4,IF(A6=A19,4,0),0)</f>
        <v>0</v>
      </c>
      <c r="AJ6">
        <f>IF(AG18=4,IF(A6=A18,4,0),0)</f>
        <v>0</v>
      </c>
      <c r="AK6">
        <f>IF(AG17=4,IF(A6=A17,4,0),0)</f>
        <v>0</v>
      </c>
      <c r="AL6">
        <f>IF(AG16=4,IF(A6=A16,4,0),0)</f>
        <v>0</v>
      </c>
      <c r="AM6">
        <f>IF(AG15=4,IF(A6=A15,4,0),0)</f>
        <v>0</v>
      </c>
      <c r="AN6">
        <f>IF(AG14=4,IF(A6=A14,4,0),0)</f>
        <v>0</v>
      </c>
      <c r="AO6">
        <f>IF(AG13=4,IF(A6=A13,4,0),0)</f>
        <v>0</v>
      </c>
      <c r="AP6">
        <f>IF(AG12=4,IF(A6=A12,4,0),0)</f>
        <v>0</v>
      </c>
      <c r="AQ6">
        <f>IF(AG11=4,IF(A6=A11,4,0),0)</f>
        <v>0</v>
      </c>
      <c r="AR6">
        <f>IF(AG10=4,IF(A6=A10,4,0),0)</f>
        <v>0</v>
      </c>
      <c r="AS6">
        <f>IF(AG9=4,IF(A6=A9,4,0),0)</f>
        <v>0</v>
      </c>
      <c r="AT6">
        <f>IF(AG8=4,IF(A6=A8,4,0),0)</f>
        <v>0</v>
      </c>
      <c r="AU6">
        <f>IF(AG7=4,IF(A6=A7,4,0),0)</f>
        <v>0</v>
      </c>
      <c r="AV6">
        <v>0</v>
      </c>
      <c r="AW6">
        <v>0</v>
      </c>
      <c r="AX6">
        <v>0</v>
      </c>
      <c r="AY6">
        <v>0</v>
      </c>
      <c r="AZ6" s="3">
        <f t="shared" si="4"/>
        <v>0</v>
      </c>
      <c r="BA6">
        <f t="shared" si="5"/>
        <v>0</v>
      </c>
      <c r="BB6">
        <f>IF(BA6=1,IF(BA7+BA8+BA9+BA10+BA11+BA12+BA13+BA14+BA15+BA16+BA17+BA18+BA19+BA20+BA21=0,5,0),0)</f>
        <v>0</v>
      </c>
      <c r="BC6">
        <f>IF(BB20=5,IF(A6=A20,5,0),0)</f>
        <v>0</v>
      </c>
      <c r="BD6">
        <f>IF(BB19=5,IF(A6=A19,5,0),0)</f>
        <v>0</v>
      </c>
      <c r="BE6">
        <f>IF(BB18=5,IF(A6=A18,5,0),0)</f>
        <v>0</v>
      </c>
      <c r="BF6">
        <f>IF(BB17=5,IF(A6=A17,5,0),0)</f>
        <v>0</v>
      </c>
      <c r="BG6">
        <f>IF(BB16=5,IF(A6=A16,5,0),0)</f>
        <v>0</v>
      </c>
      <c r="BH6">
        <f>IF(BB15=5,IF(A6=A15,5,0),0)</f>
        <v>0</v>
      </c>
      <c r="BI6">
        <f>IF(BB14=5,IF(A6=A14,5,0),0)</f>
        <v>0</v>
      </c>
      <c r="BJ6">
        <f>IF(BB13=5,IF(A6=A13,5,0),0)</f>
        <v>0</v>
      </c>
      <c r="BK6">
        <f>IF(BB12=5,IF(A6=A12,5,0),0)</f>
        <v>0</v>
      </c>
      <c r="BL6">
        <f>IF(BB11=5,IF(A6=A11,5,0),0)</f>
        <v>0</v>
      </c>
      <c r="BM6">
        <f>IF(BB10=5,IF(A6=A10,5,0),0)</f>
        <v>0</v>
      </c>
      <c r="BN6">
        <f>IF(BB9=5,IF(A6=A9,5,0),0)</f>
        <v>0</v>
      </c>
      <c r="BO6">
        <f>IF(BB8=5,IF(A6=A8,5,0),0)</f>
        <v>0</v>
      </c>
      <c r="BP6">
        <f>IF(BB7=5,IF(A6=A7,5,0),0)</f>
        <v>0</v>
      </c>
      <c r="BQ6">
        <v>0</v>
      </c>
      <c r="BR6">
        <v>0</v>
      </c>
      <c r="BS6">
        <v>0</v>
      </c>
      <c r="BT6">
        <v>0</v>
      </c>
      <c r="BU6" s="3">
        <f t="shared" si="6"/>
        <v>0</v>
      </c>
      <c r="BV6">
        <f t="shared" si="7"/>
        <v>0</v>
      </c>
      <c r="BW6">
        <f>IF(BV6=1,IF(BV7+BV8+BV9+BV10+BV11+BV12+BV13+BV14+BV15+BV16+BV17+BV18+BV19+BV20+BV21=0,6,0),0)</f>
        <v>0</v>
      </c>
      <c r="BX6">
        <f>IF(BW20=6,IF(A6=A20,6,0),0)</f>
        <v>0</v>
      </c>
      <c r="BY6">
        <f>IF(BW19=6,IF(A6=A19,6,0),0)</f>
        <v>0</v>
      </c>
      <c r="BZ6">
        <f>IF(BW18=6,IF(A6=A18,6,0),0)</f>
        <v>0</v>
      </c>
      <c r="CA6">
        <f>IF(BW17=6,IF(A6=A17,6,0),0)</f>
        <v>0</v>
      </c>
      <c r="CB6">
        <f>IF(BW16=6,IF(A6=A16,6,0),0)</f>
        <v>0</v>
      </c>
      <c r="CC6">
        <f>IF(BW15=6,IF(A6=A15,6,0),0)</f>
        <v>0</v>
      </c>
      <c r="CD6">
        <f>IF(BW14=6,IF(A6=A14,6,0),0)</f>
        <v>0</v>
      </c>
      <c r="CE6">
        <f>IF(BW13=6,IF(A6=A13,6,0),0)</f>
        <v>0</v>
      </c>
      <c r="CF6">
        <f>IF(BW12=6,IF(A6=A12,6,0),0)</f>
        <v>0</v>
      </c>
      <c r="CG6">
        <f>IF(BW11=6,IF(A6=A11,6,0),0)</f>
        <v>0</v>
      </c>
      <c r="CH6">
        <f>IF(BW10=6,IF(A6=A10,6,0),0)</f>
        <v>0</v>
      </c>
      <c r="CI6">
        <f>IF(BW9=6,IF(A6=A9,6,0),0)</f>
        <v>0</v>
      </c>
      <c r="CJ6">
        <f>IF(BW8=6,IF(A6=A8,6,0),0)</f>
        <v>0</v>
      </c>
      <c r="CK6">
        <f>IF(BW7=6,IF(A6=A7,6,0),0)</f>
        <v>0</v>
      </c>
      <c r="CL6">
        <v>0</v>
      </c>
      <c r="CM6">
        <v>0</v>
      </c>
      <c r="CN6">
        <v>0</v>
      </c>
      <c r="CO6">
        <v>0</v>
      </c>
      <c r="CP6" s="3">
        <f t="shared" si="8"/>
        <v>0</v>
      </c>
      <c r="CQ6">
        <f t="shared" si="9"/>
        <v>0</v>
      </c>
      <c r="CR6">
        <f>IF(CQ6=1,IF(CQ7+CQ8+CQ9+CQ10+CQ11+CQ12+CQ13+CQ14+CQ15+CQ16+CQ17+CQ18+CQ19+CQ20+CQ21=0,7,0),0)</f>
        <v>0</v>
      </c>
      <c r="CS6">
        <f>IF(CR20=7,IF(A6=A20,7,0),0)</f>
        <v>0</v>
      </c>
      <c r="CT6">
        <f>IF(CR19=7,IF(A6=A19,7,0),0)</f>
        <v>0</v>
      </c>
      <c r="CU6">
        <f>IF(CR18=7,IF(A6=A18,7,0),0)</f>
        <v>0</v>
      </c>
      <c r="CV6">
        <f>IF(CR17=7,IF(A6=A17,7,0),0)</f>
        <v>0</v>
      </c>
      <c r="CW6">
        <f>IF(CR16=7,IF(A6=A16,7,0),0)</f>
        <v>0</v>
      </c>
      <c r="CX6">
        <f>IF(CR15=7,IF(A6=A15,7,0),0)</f>
        <v>0</v>
      </c>
      <c r="CY6">
        <f>IF(CR14=7,IF(A6=A14,7,0),0)</f>
        <v>0</v>
      </c>
      <c r="CZ6">
        <f>IF(CR13=7,IF(A6=A13,7,0),0)</f>
        <v>0</v>
      </c>
      <c r="DA6">
        <f>IF(CR12=7,IF(A6=A12,7,0),0)</f>
        <v>0</v>
      </c>
      <c r="DB6">
        <f>IF(CR11=7,IF(A6=A11,7,0),0)</f>
        <v>0</v>
      </c>
      <c r="DC6">
        <f>IF(CR10=7,IF(A6=A10,7,0),0)</f>
        <v>0</v>
      </c>
      <c r="DD6">
        <f>IF(CR9=7,IF(A6=A9,7,0),0)</f>
        <v>0</v>
      </c>
      <c r="DE6">
        <f>IF(CR8=7,IF(A6=A8,7,0),0)</f>
        <v>0</v>
      </c>
      <c r="DF6">
        <f>IF(CR7=7,IF(A6=A7,7,0),0)</f>
        <v>0</v>
      </c>
      <c r="DG6">
        <v>0</v>
      </c>
      <c r="DH6">
        <v>0</v>
      </c>
      <c r="DI6">
        <v>0</v>
      </c>
      <c r="DJ6">
        <v>0</v>
      </c>
      <c r="DK6" s="3">
        <f t="shared" si="10"/>
        <v>0</v>
      </c>
      <c r="DN6">
        <f t="shared" si="11"/>
        <v>3</v>
      </c>
      <c r="DP6" s="4">
        <f>IF(B6=1,COUNTIF(B6:B21,"&gt;0"),0)</f>
        <v>0</v>
      </c>
      <c r="DQ6" s="4">
        <f>IF(J6=2,COUNTIF(J6:J21,"&gt;0"),0)</f>
        <v>0</v>
      </c>
      <c r="DR6" s="4">
        <f>IF(AE6=3,COUNTIF(AE6:AE21,"&gt;0"),0)</f>
        <v>3</v>
      </c>
      <c r="DS6" s="4">
        <f>IF(AZ6=4,COUNTIF(AZ6:AZ21,"&gt;0"),0)</f>
        <v>0</v>
      </c>
      <c r="DT6" s="4">
        <f>IF(BU6=5,COUNTIF(BU6:BU21,"&gt;0"),0)</f>
        <v>0</v>
      </c>
      <c r="DU6" s="4">
        <f>IF(CP6=6,COUNTIF(CP6:CP21,"&gt;0"),0)</f>
        <v>0</v>
      </c>
      <c r="DV6" s="4">
        <f>IF(DK6=7,COUNTIF(DK6:DK21,"&gt;0"),0)</f>
        <v>0</v>
      </c>
      <c r="DW6" s="4">
        <f>IF(DL6=8,COUNTIF(DL6:DL21,"&gt;0"),0)</f>
        <v>0</v>
      </c>
      <c r="DX6" s="4">
        <f>IF(DM6=9,COUNTIF(DM6:DM21,"&gt;0"),0)</f>
        <v>0</v>
      </c>
      <c r="DY6" s="4">
        <f t="shared" si="12"/>
        <v>3</v>
      </c>
    </row>
    <row r="7" spans="1:129">
      <c r="A7">
        <v>3</v>
      </c>
      <c r="B7" s="3">
        <f>IF(A7=A21,1,0)</f>
        <v>0</v>
      </c>
      <c r="C7">
        <f t="shared" si="13"/>
        <v>1</v>
      </c>
      <c r="D7">
        <f>IF(C7=1,IF(C8+C9+C10+C11+C12+C13+C14+C15+C16+C17+C18+C19+C20+C21=0,2,0),0)</f>
        <v>0</v>
      </c>
      <c r="E7">
        <f>IF(D20=2,IF(A7=A20,2,0),0)</f>
        <v>0</v>
      </c>
      <c r="F7">
        <f>IF(D19=2,IF(A7=A19,2,0),0)</f>
        <v>0</v>
      </c>
      <c r="G7">
        <f>IF(D18=2,IF(A7=A18,2,0),0)</f>
        <v>0</v>
      </c>
      <c r="H7">
        <f>IF(D17=2,IF(A7=A17,2,0),0)</f>
        <v>0</v>
      </c>
      <c r="I7">
        <f>IF(D16=2,IF(A7=A16,2,0),0)</f>
        <v>0</v>
      </c>
      <c r="J7" s="3">
        <f t="shared" si="0"/>
        <v>0</v>
      </c>
      <c r="K7">
        <f t="shared" si="1"/>
        <v>1</v>
      </c>
      <c r="L7">
        <f>IF(K7=1,IF(K8+K9+K10+K11+K12+K13+K14+K15+K16+K17+K18+K19+K20+K21=0,3,0),0)</f>
        <v>0</v>
      </c>
      <c r="M7">
        <f>IF(L20=3,IF(A7=A20,3,0),0)</f>
        <v>0</v>
      </c>
      <c r="N7">
        <f>IF(L19=3,IF(A7=A19,3,0),0)</f>
        <v>0</v>
      </c>
      <c r="O7">
        <f>IF(L18=3,IF(A7=A18,3,0),0)</f>
        <v>0</v>
      </c>
      <c r="P7">
        <f>IF(L17=3,IF(A7=A17,3,0),0)</f>
        <v>0</v>
      </c>
      <c r="Q7">
        <f>IF(L16=3,IF(A7=A16,3,0),0)</f>
        <v>0</v>
      </c>
      <c r="R7">
        <f>IF(L15=3,IF(A7=A15,3,0),0)</f>
        <v>0</v>
      </c>
      <c r="S7">
        <f>IF(L14=3,IF(A7=A14,3,0),0)</f>
        <v>0</v>
      </c>
      <c r="T7">
        <f>IF(L13=3,IF(A7=A13,3,0),0)</f>
        <v>0</v>
      </c>
      <c r="U7">
        <f>IF(L12=3,IF(A7=A12,3,0),0)</f>
        <v>0</v>
      </c>
      <c r="V7">
        <f>IF(L11=3,IF(A7=A11,3,0),0)</f>
        <v>0</v>
      </c>
      <c r="W7">
        <f>IF(L10=3,IF(A7=A10,3,0),0)</f>
        <v>0</v>
      </c>
      <c r="X7">
        <f>IF(L9=3,IF(A7=A9,3,0),0)</f>
        <v>0</v>
      </c>
      <c r="Y7">
        <f>IF(L8=3,IF(A7=A8,3,0),0)</f>
        <v>0</v>
      </c>
      <c r="Z7">
        <v>0</v>
      </c>
      <c r="AA7">
        <v>0</v>
      </c>
      <c r="AB7">
        <v>0</v>
      </c>
      <c r="AC7">
        <v>0</v>
      </c>
      <c r="AD7">
        <v>0</v>
      </c>
      <c r="AE7" s="3">
        <f t="shared" si="2"/>
        <v>0</v>
      </c>
      <c r="AF7">
        <f t="shared" si="3"/>
        <v>1</v>
      </c>
      <c r="AG7">
        <f>IF(AF7=1,IF(AF8+AF9+AF10+AF11+AF12+AF13+AF14+AF15+AF16+AF17+AF18+AF19+AF20+AF21=0,4,0),0)</f>
        <v>0</v>
      </c>
      <c r="AH7">
        <f>IF(AG20=4,IF(A7=A20,4,0),0)</f>
        <v>0</v>
      </c>
      <c r="AI7">
        <f>IF(AG19=4,IF(A7=A19,4,0),0)</f>
        <v>0</v>
      </c>
      <c r="AJ7">
        <f>IF(AG18=4,IF(A7=A18,4,0),0)</f>
        <v>0</v>
      </c>
      <c r="AK7">
        <f>IF(AG17=4,IF(A7=A17,4,0),0)</f>
        <v>0</v>
      </c>
      <c r="AL7">
        <f>IF(AG16=4,IF(A7=A16,4,0),0)</f>
        <v>0</v>
      </c>
      <c r="AM7">
        <f>IF(AG15=4,IF(A7=A15,4,0),0)</f>
        <v>4</v>
      </c>
      <c r="AN7">
        <f>IF(AG14=4,IF(A7=A14,4,0),0)</f>
        <v>0</v>
      </c>
      <c r="AO7">
        <f>IF(AG13=4,IF(A7=A13,4,0),0)</f>
        <v>0</v>
      </c>
      <c r="AP7">
        <f>IF(AG12=4,IF(A7=A12,4,0),0)</f>
        <v>0</v>
      </c>
      <c r="AQ7">
        <f>IF(AG11=4,IF(A7=A11,4,0),0)</f>
        <v>0</v>
      </c>
      <c r="AR7">
        <f>IF(AG10=4,IF(A7=A10,4,0),0)</f>
        <v>0</v>
      </c>
      <c r="AS7">
        <f>IF(AG9=4,IF(A7=A9,4,0),0)</f>
        <v>0</v>
      </c>
      <c r="AT7">
        <f>IF(AG8=4,IF(A7=A8,4,0),0)</f>
        <v>0</v>
      </c>
      <c r="AU7">
        <v>0</v>
      </c>
      <c r="AV7">
        <v>0</v>
      </c>
      <c r="AW7">
        <v>0</v>
      </c>
      <c r="AX7">
        <v>0</v>
      </c>
      <c r="AY7">
        <v>0</v>
      </c>
      <c r="AZ7" s="3">
        <f t="shared" si="4"/>
        <v>4</v>
      </c>
      <c r="BA7">
        <f t="shared" si="5"/>
        <v>0</v>
      </c>
      <c r="BB7">
        <f>IF(BA7=1,IF(BA8+BA9+BA10+BA11+BA12+BA13+BA14+BA15+BA16+BA17+BA18+BA19+BA20+BA21=0,5,0),0)</f>
        <v>0</v>
      </c>
      <c r="BC7">
        <f>IF(BB20=5,IF(A7=A20,5,0),0)</f>
        <v>0</v>
      </c>
      <c r="BD7">
        <f>IF(BB19=5,IF(A7=A19,5,0),0)</f>
        <v>0</v>
      </c>
      <c r="BE7">
        <f>IF(BB18=5,IF(A7=A18,5,0),0)</f>
        <v>0</v>
      </c>
      <c r="BF7">
        <f>IF(BB17=5,IF(A7=A17,5,0),0)</f>
        <v>0</v>
      </c>
      <c r="BG7">
        <f>IF(BB16=5,IF(A7=A16,5,0),0)</f>
        <v>0</v>
      </c>
      <c r="BH7">
        <f>IF(BB15=5,IF(A7=A15,5,0),0)</f>
        <v>0</v>
      </c>
      <c r="BI7">
        <f>IF(BB14=5,IF(A7=A14,5,0),0)</f>
        <v>0</v>
      </c>
      <c r="BJ7">
        <f>IF(BB13=5,IF(A7=A13,5,0),0)</f>
        <v>0</v>
      </c>
      <c r="BK7">
        <f>IF(BB12=5,IF(A7=A12,5,0),0)</f>
        <v>0</v>
      </c>
      <c r="BL7">
        <f>IF(BB11=5,IF(A7=A11,5,0),0)</f>
        <v>0</v>
      </c>
      <c r="BM7">
        <f>IF(BB10=5,IF(A7=A10,5,0),0)</f>
        <v>0</v>
      </c>
      <c r="BN7">
        <f>IF(BB9=5,IF(A7=A9,5,0),0)</f>
        <v>0</v>
      </c>
      <c r="BO7">
        <f>IF(BB8=5,IF(A7=A8,5,0),0)</f>
        <v>0</v>
      </c>
      <c r="BP7">
        <v>0</v>
      </c>
      <c r="BQ7">
        <v>0</v>
      </c>
      <c r="BR7">
        <v>0</v>
      </c>
      <c r="BS7">
        <v>0</v>
      </c>
      <c r="BT7">
        <v>0</v>
      </c>
      <c r="BU7" s="3">
        <f t="shared" si="6"/>
        <v>0</v>
      </c>
      <c r="BV7">
        <f t="shared" si="7"/>
        <v>0</v>
      </c>
      <c r="BW7">
        <f>IF(BV7=1,IF(BV8+BV9+BV10+BV11+BV12+BV13+BV14+BV15+BV16+BV17+BV18+BV19+BV20+BV21=0,6,0),0)</f>
        <v>0</v>
      </c>
      <c r="BX7">
        <f>IF(BW20=6,IF(A7=A20,6,0),0)</f>
        <v>0</v>
      </c>
      <c r="BY7">
        <f>IF(BW19=6,IF(A7=A19,6,0),0)</f>
        <v>0</v>
      </c>
      <c r="BZ7">
        <f>IF(BW18=6,IF(A7=A18,6,0),0)</f>
        <v>0</v>
      </c>
      <c r="CA7">
        <f>IF(BW17=6,IF(A7=A17,6,0),0)</f>
        <v>0</v>
      </c>
      <c r="CB7">
        <f>IF(BW16=6,IF(A7=A16,6,0),0)</f>
        <v>0</v>
      </c>
      <c r="CC7">
        <f>IF(BW15=6,IF(A7=A15,6,0),0)</f>
        <v>0</v>
      </c>
      <c r="CD7">
        <f>IF(BW14=6,IF(A7=A14,6,0),0)</f>
        <v>0</v>
      </c>
      <c r="CE7">
        <f>IF(BW13=6,IF(A7=A13,6,0),0)</f>
        <v>0</v>
      </c>
      <c r="CF7">
        <f>IF(BW12=6,IF(A7=A12,6,0),0)</f>
        <v>0</v>
      </c>
      <c r="CG7">
        <f>IF(BW11=6,IF(A7=A11,6,0),0)</f>
        <v>0</v>
      </c>
      <c r="CH7">
        <f>IF(BW10=6,IF(A7=A10,6,0),0)</f>
        <v>0</v>
      </c>
      <c r="CI7">
        <f>IF(BW9=6,IF(A7=A9,6,0),0)</f>
        <v>0</v>
      </c>
      <c r="CJ7">
        <f>IF(BW8=6,IF(A7=A8,6,0),0)</f>
        <v>0</v>
      </c>
      <c r="CK7">
        <v>0</v>
      </c>
      <c r="CL7">
        <v>0</v>
      </c>
      <c r="CM7">
        <v>0</v>
      </c>
      <c r="CN7">
        <v>0</v>
      </c>
      <c r="CO7">
        <v>0</v>
      </c>
      <c r="CP7" s="3">
        <f t="shared" si="8"/>
        <v>0</v>
      </c>
      <c r="CQ7">
        <f t="shared" si="9"/>
        <v>0</v>
      </c>
      <c r="CR7">
        <f>IF(CQ7=1,IF(CQ8+CQ9+CQ10+CQ11+CQ12+CQ13+CQ14+CQ15+CQ16+CQ17+CQ18+CQ19+CQ20+CQ21=0,7,0),0)</f>
        <v>0</v>
      </c>
      <c r="CS7">
        <f>IF(CR20=7,IF(A7=A20,7,0),0)</f>
        <v>0</v>
      </c>
      <c r="CT7">
        <f>IF(CR19=7,IF(A7=A19,7,0),0)</f>
        <v>0</v>
      </c>
      <c r="CU7">
        <f>IF(CR18=7,IF(A7=A18,7,0),0)</f>
        <v>0</v>
      </c>
      <c r="CV7">
        <f>IF(CR17=7,IF(A7=A17,7,0),0)</f>
        <v>0</v>
      </c>
      <c r="CW7">
        <f>IF(CR16=7,IF(A7=A16,7,0),0)</f>
        <v>0</v>
      </c>
      <c r="CX7">
        <f>IF(CR15=7,IF(A7=A15,7,0),0)</f>
        <v>0</v>
      </c>
      <c r="CY7">
        <f>IF(CR14=7,IF(A7=A14,7,0),0)</f>
        <v>0</v>
      </c>
      <c r="CZ7">
        <f>IF(CR13=7,IF(A7=A13,7,0),0)</f>
        <v>0</v>
      </c>
      <c r="DA7">
        <f>IF(CR12=7,IF(A7=A12,7,0),0)</f>
        <v>0</v>
      </c>
      <c r="DB7">
        <f>IF(CR11=7,IF(A7=A11,7,0),0)</f>
        <v>0</v>
      </c>
      <c r="DC7">
        <f>IF(CR10=7,IF(A7=A10,7,0),0)</f>
        <v>0</v>
      </c>
      <c r="DD7">
        <f>IF(CR9=7,IF(A7=A9,7,0),0)</f>
        <v>0</v>
      </c>
      <c r="DE7">
        <f>IF(CR8=7,IF(A7=A8,7,0),0)</f>
        <v>0</v>
      </c>
      <c r="DF7">
        <v>0</v>
      </c>
      <c r="DG7">
        <v>0</v>
      </c>
      <c r="DH7">
        <v>0</v>
      </c>
      <c r="DI7">
        <v>0</v>
      </c>
      <c r="DJ7">
        <v>0</v>
      </c>
      <c r="DK7" s="3">
        <f t="shared" si="10"/>
        <v>0</v>
      </c>
      <c r="DN7">
        <f t="shared" si="11"/>
        <v>4</v>
      </c>
      <c r="DP7" s="4">
        <f>IF(B7=1,COUNTIF(B7:B21,"&gt;0"),0)</f>
        <v>0</v>
      </c>
      <c r="DQ7" s="4">
        <f>IF(J7=2,COUNTIF(J7:J21,"&gt;0"),0)</f>
        <v>0</v>
      </c>
      <c r="DR7" s="4">
        <f>IF(AE7=3,COUNTIF(AE7:AE21,"&gt;0"),0)</f>
        <v>0</v>
      </c>
      <c r="DS7" s="4">
        <f>IF(AZ7=4,COUNTIF(AZ7:AZ21,"&gt;0"),0)</f>
        <v>2</v>
      </c>
      <c r="DT7" s="4">
        <f>IF(BU7=5,COUNTIF(BU7:BU21,"&gt;0"),0)</f>
        <v>0</v>
      </c>
      <c r="DU7" s="4">
        <f>IF(CP7=6,COUNTIF(CP7:CP21,"&gt;0"),0)</f>
        <v>0</v>
      </c>
      <c r="DV7" s="4">
        <f>IF(DK7=7,COUNTIF(DK7:DK21,"&gt;0"),0)</f>
        <v>0</v>
      </c>
      <c r="DW7" s="4">
        <f>IF(DL7=8,COUNTIF(DL7:DL21,"&gt;0"),0)</f>
        <v>0</v>
      </c>
      <c r="DX7" s="4">
        <f>IF(DM7=9,COUNTIF(DM7:DM21,"&gt;0"),0)</f>
        <v>0</v>
      </c>
      <c r="DY7" s="4">
        <f t="shared" si="12"/>
        <v>2</v>
      </c>
    </row>
    <row r="8" spans="1:129">
      <c r="A8" s="2">
        <v>2</v>
      </c>
      <c r="B8" s="3">
        <f>IF(A8=A21,1,0)</f>
        <v>0</v>
      </c>
      <c r="C8" s="2">
        <f t="shared" si="13"/>
        <v>1</v>
      </c>
      <c r="D8" s="2">
        <f>IF(C8=1,IF(C9+C10+C11+C12+C13+C14+C15+C16+C17+C18+C19+C20+C21=0,2,0),0)</f>
        <v>0</v>
      </c>
      <c r="E8" s="2">
        <f>IF(D20=2,IF(A8=A20,2,0),0)</f>
        <v>2</v>
      </c>
      <c r="F8" s="2">
        <f>IF(D19=2,IF(A8=A19,2,0),0)</f>
        <v>0</v>
      </c>
      <c r="G8" s="2">
        <f>IF(D18=2,IF(A8=A18,2,0),0)</f>
        <v>0</v>
      </c>
      <c r="H8" s="2">
        <f>IF(D17=2,IF(A8=A17,2,0),0)</f>
        <v>0</v>
      </c>
      <c r="I8" s="2">
        <f>IF(D16=2,IF(A8=A16,2,0),0)</f>
        <v>0</v>
      </c>
      <c r="J8" s="3">
        <f t="shared" si="0"/>
        <v>2</v>
      </c>
      <c r="K8" s="2">
        <f t="shared" si="1"/>
        <v>0</v>
      </c>
      <c r="L8" s="2">
        <f>IF(K8=1,IF(K9+K10+K11+K12+K13+K14+K15+K16+K17+K18+K19+K20+K21=0,3,0),0)</f>
        <v>0</v>
      </c>
      <c r="M8" s="2">
        <f>IF(L20=3,IF(A8=A20,3,0),0)</f>
        <v>0</v>
      </c>
      <c r="N8" s="2">
        <f>IF(L19=3,IF(A8=A19,3,0),0)</f>
        <v>0</v>
      </c>
      <c r="O8" s="2">
        <f>IF(L18=3,IF(A8=A18,3,0),0)</f>
        <v>0</v>
      </c>
      <c r="P8" s="2">
        <f>IF(L17=3,IF(A8=A17,3,0),0)</f>
        <v>0</v>
      </c>
      <c r="Q8" s="2">
        <f>IF(L16=3,IF(A8=A16,3,0),0)</f>
        <v>0</v>
      </c>
      <c r="R8" s="2">
        <f>IF(L15=3,IF(A8=A15,3,0),0)</f>
        <v>0</v>
      </c>
      <c r="S8" s="2">
        <f>IF(L14=3,IF(A8=A14,3,0),0)</f>
        <v>0</v>
      </c>
      <c r="T8" s="2">
        <f>IF(L13=3,IF(A8=A13,3,0),0)</f>
        <v>0</v>
      </c>
      <c r="U8" s="2">
        <f>IF(L12=3,IF(A8=A12,3,0),0)</f>
        <v>0</v>
      </c>
      <c r="V8">
        <f>IF(L11=3,IF(A8=A11,3,0),0)</f>
        <v>0</v>
      </c>
      <c r="W8">
        <f>IF(L10=3,IF(A8=A10,3,0),0)</f>
        <v>0</v>
      </c>
      <c r="X8">
        <f>IF(L9=3,IF(A8=A9,3,0),0)</f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3">
        <f t="shared" si="2"/>
        <v>0</v>
      </c>
      <c r="AF8">
        <f t="shared" si="3"/>
        <v>0</v>
      </c>
      <c r="AG8" s="2">
        <f>IF(AF8=1,IF(AF9+AF10+AF11+AF12+AF13+AF14+AF15+AF16+AF17+AF18+AF19+AF20+AF21=0,4,0),0)</f>
        <v>0</v>
      </c>
      <c r="AH8" s="2">
        <f>IF(AG20=4,IF(A8=A20,4,0),0)</f>
        <v>0</v>
      </c>
      <c r="AI8" s="2">
        <f>IF(AG19=4,IF(A8=A19,4,0),0)</f>
        <v>0</v>
      </c>
      <c r="AJ8" s="2">
        <f>IF(AG18=4,IF(A8=A18,4,0),0)</f>
        <v>0</v>
      </c>
      <c r="AK8" s="2">
        <f>IF(AG17=4,IF(A8=A17,4,0),0)</f>
        <v>0</v>
      </c>
      <c r="AL8" s="2">
        <f>IF(AG16=4,IF(A8=A16,4,0),0)</f>
        <v>0</v>
      </c>
      <c r="AM8" s="2">
        <f>IF(AG15=4,IF(A8=A15,4,0),0)</f>
        <v>0</v>
      </c>
      <c r="AN8" s="2">
        <f>IF(AG14=4,IF(A8=A14,4,0),0)</f>
        <v>0</v>
      </c>
      <c r="AO8" s="2">
        <f>IF(AG13=4,IF(A8=A13,4,0),0)</f>
        <v>0</v>
      </c>
      <c r="AP8" s="2">
        <f>IF(AG12=4,IF(A8=A12,4,0),0)</f>
        <v>0</v>
      </c>
      <c r="AQ8">
        <f>IF(AG11=4,IF(A8=A11,4,0),0)</f>
        <v>0</v>
      </c>
      <c r="AR8">
        <f>IF(AG10=4,IF(A8=A10,4,0),0)</f>
        <v>0</v>
      </c>
      <c r="AS8">
        <f>IF(AG9=4,IF(A8=A9,4,0),0)</f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 s="3">
        <f t="shared" si="4"/>
        <v>0</v>
      </c>
      <c r="BA8" s="2">
        <f t="shared" si="5"/>
        <v>0</v>
      </c>
      <c r="BB8" s="2">
        <f>IF(BA8=1,IF(BA9+BA10+BA11+BA12+BA13+BA14+BA15+BA16+BA17+BA18+BA19+BA20+BA21=0,5,0),0)</f>
        <v>0</v>
      </c>
      <c r="BC8" s="2">
        <f>IF(BB20=5,IF(A8=A20,5,0),0)</f>
        <v>0</v>
      </c>
      <c r="BD8" s="2">
        <f>IF(BB19=5,IF(A8=A19,5,0),0)</f>
        <v>0</v>
      </c>
      <c r="BE8" s="2">
        <f>IF(BB18=5,IF(A8=A18,5,0),0)</f>
        <v>0</v>
      </c>
      <c r="BF8" s="2">
        <f>IF(BB17=5,IF(A8=A17,5,0),0)</f>
        <v>0</v>
      </c>
      <c r="BG8" s="2">
        <f>IF(BB16=5,IF(A8=A16,5,0),0)</f>
        <v>0</v>
      </c>
      <c r="BH8" s="2">
        <f>IF(BB15=5,IF(A8=A15,5,0),0)</f>
        <v>0</v>
      </c>
      <c r="BI8" s="2">
        <f>IF(BB14=5,IF(A8=A14,5,0),0)</f>
        <v>0</v>
      </c>
      <c r="BJ8" s="2">
        <f>IF(BB13=5,IF(A8=A13,5,0),0)</f>
        <v>0</v>
      </c>
      <c r="BK8" s="2">
        <f>IF(BB12=5,IF(A8=A12,5,0),0)</f>
        <v>0</v>
      </c>
      <c r="BL8">
        <f>IF(BB11=5,IF(A8=A11,5,0),0)</f>
        <v>0</v>
      </c>
      <c r="BM8">
        <f>IF(BB10=5,IF(A8=A10,5,0),0)</f>
        <v>0</v>
      </c>
      <c r="BN8">
        <f>IF(BB9=5,IF(A8=A9,5,0),0)</f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 s="3">
        <f t="shared" si="6"/>
        <v>0</v>
      </c>
      <c r="BV8">
        <f t="shared" si="7"/>
        <v>0</v>
      </c>
      <c r="BW8">
        <f>IF(BV8=1,IF(BV9+BV10+BV11+BV12+BV13+BV14+BV15+BV16+BV17+BV18+BV19+BV20+BV21=0,6,0),0)</f>
        <v>0</v>
      </c>
      <c r="BX8">
        <f>IF(BW20=6,IF(A8=A20,6,0),0)</f>
        <v>0</v>
      </c>
      <c r="BY8">
        <f>IF(BW19=6,IF(A8=A19,6,0),0)</f>
        <v>0</v>
      </c>
      <c r="BZ8">
        <f>IF(BW18=6,IF(A8=A18,6,0),0)</f>
        <v>0</v>
      </c>
      <c r="CA8">
        <f>IF(BW17=6,IF(A8=A17,6,0),0)</f>
        <v>0</v>
      </c>
      <c r="CB8">
        <f>IF(BW16=6,IF(A8=A16,6,0),0)</f>
        <v>0</v>
      </c>
      <c r="CC8">
        <f>IF(BW15=6,IF(A8=A15,6,0),0)</f>
        <v>0</v>
      </c>
      <c r="CD8">
        <f>IF(BW14=6,IF(A8=A14,6,0),0)</f>
        <v>0</v>
      </c>
      <c r="CE8">
        <f>IF(BW13=6,IF(A8=A13,6,0),0)</f>
        <v>0</v>
      </c>
      <c r="CF8">
        <f>IF(BW12=6,IF(A8=A12,6,0),0)</f>
        <v>0</v>
      </c>
      <c r="CG8">
        <f>IF(BW11=6,IF(A8=A11,6,0),0)</f>
        <v>0</v>
      </c>
      <c r="CH8">
        <f>IF(BW10=6,IF(A8=A10,6,0),0)</f>
        <v>0</v>
      </c>
      <c r="CI8">
        <f>IF(BW9=6,IF(A8=A9,6,0),0)</f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 s="3">
        <f t="shared" si="8"/>
        <v>0</v>
      </c>
      <c r="CQ8">
        <f t="shared" si="9"/>
        <v>0</v>
      </c>
      <c r="CR8">
        <f>IF(CQ8=1,IF(CQ9+CQ10+CQ11+CQ12+CQ13+CQ14+CQ15+CQ16+CQ17+CQ18+CQ19+CQ20+CQ21=0,7,0),0)</f>
        <v>0</v>
      </c>
      <c r="CS8">
        <f>IF(CR20=7,IF(A8=A20,7,0),0)</f>
        <v>0</v>
      </c>
      <c r="CT8">
        <f>IF(CR19=7,IF(A8=A19,7,0),0)</f>
        <v>0</v>
      </c>
      <c r="CU8">
        <f>IF(CR18=7,IF(A8=A18,7,0),0)</f>
        <v>0</v>
      </c>
      <c r="CV8">
        <f>IF(CR17=7,IF(A8=A17,7,0),0)</f>
        <v>0</v>
      </c>
      <c r="CW8">
        <f>IF(CR16=7,IF(A8=A16,7,0),0)</f>
        <v>0</v>
      </c>
      <c r="CX8">
        <f>IF(CR15=7,IF(A8=A15,7,0),0)</f>
        <v>0</v>
      </c>
      <c r="CY8">
        <f>IF(CR14=7,IF(A8=A14,7,0),0)</f>
        <v>0</v>
      </c>
      <c r="CZ8">
        <f>IF(CR13=7,IF(A8=A13,7,0),0)</f>
        <v>0</v>
      </c>
      <c r="DA8">
        <f>IF(CR12=7,IF(A8=A12,7,0),0)</f>
        <v>0</v>
      </c>
      <c r="DB8">
        <f>IF(CR11=7,IF(A8=A11,7,0),0)</f>
        <v>0</v>
      </c>
      <c r="DC8">
        <f>IF(CR10=7,IF(A8=A10,7,0),0)</f>
        <v>0</v>
      </c>
      <c r="DD8">
        <f>IF(CR9=7,IF(A8=A9,7,0),0)</f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s="3">
        <f t="shared" si="10"/>
        <v>0</v>
      </c>
      <c r="DN8">
        <f t="shared" si="11"/>
        <v>2</v>
      </c>
      <c r="DP8" s="4">
        <f>IF(B8=1,COUNTIF(B8:B21,"&gt;0"),0)</f>
        <v>0</v>
      </c>
      <c r="DQ8" s="4">
        <f>IF(J8=2,COUNTIF(J8:J21,"&gt;0"),0)</f>
        <v>4</v>
      </c>
      <c r="DR8" s="4">
        <f>IF(AE8=3,COUNTIF(AE8:AE21,"&gt;0"),0)</f>
        <v>0</v>
      </c>
      <c r="DS8" s="4">
        <f>IF(AZ8=4,COUNTIF(AZ8:AZ21,"&gt;0"),0)</f>
        <v>0</v>
      </c>
      <c r="DT8" s="4">
        <f>IF(BU8=5,COUNTIF(BU8:BU21,"&gt;0"),0)</f>
        <v>0</v>
      </c>
      <c r="DU8" s="4">
        <f>IF(CP8=6,COUNTIF(CP8:CP21,"&gt;0"),0)</f>
        <v>0</v>
      </c>
      <c r="DV8" s="4">
        <f>IF(DK8=7,COUNTIF(DK8:DK21,"&gt;0"),0)</f>
        <v>0</v>
      </c>
      <c r="DW8" s="4">
        <f>IF(DL8=8,COUNTIF(DL8:DL21,"&gt;0"),0)</f>
        <v>0</v>
      </c>
      <c r="DX8" s="4">
        <f>IF(DM8=9,COUNTIF(DM8:DM21,"&gt;0"),0)</f>
        <v>0</v>
      </c>
      <c r="DY8" s="4">
        <f t="shared" si="12"/>
        <v>4</v>
      </c>
    </row>
    <row r="9" spans="1:129">
      <c r="A9" s="2">
        <v>1</v>
      </c>
      <c r="B9" s="3">
        <f>IF(A9=A21,1,0)</f>
        <v>1</v>
      </c>
      <c r="C9" s="2">
        <f t="shared" si="13"/>
        <v>0</v>
      </c>
      <c r="D9" s="2">
        <f>IF(C9=1,IF(C10+C11+C12+C13+C14+C15+C16+C17+C18+C19+C20+C21=0,2,0),0)</f>
        <v>0</v>
      </c>
      <c r="E9" s="2">
        <f>IF(D20=2,IF(A9=A20,2,0),0)</f>
        <v>0</v>
      </c>
      <c r="F9" s="2">
        <f>IF(D19=2,IF(A9=A19,2,0),0)</f>
        <v>0</v>
      </c>
      <c r="G9" s="2">
        <f>IF(D18=1,IF(A9=A18,1,0),0)</f>
        <v>0</v>
      </c>
      <c r="H9" s="2">
        <f>IF(D17=2,IF(A9=A17,2,0),0)</f>
        <v>0</v>
      </c>
      <c r="I9" s="2">
        <f>IF(D16=2,IF(A9=A16,2,0),0)</f>
        <v>0</v>
      </c>
      <c r="J9" s="3">
        <f t="shared" si="0"/>
        <v>0</v>
      </c>
      <c r="K9" s="2">
        <f t="shared" si="1"/>
        <v>0</v>
      </c>
      <c r="L9" s="2">
        <f>IF(K9=1,IF(K10+K11+K12+K13+K14+K15+K16+K17+K18+K19+K20+K21=0,3,0),0)</f>
        <v>0</v>
      </c>
      <c r="M9" s="2">
        <f>IF(L20=3,IF(A9=A20,3,0),0)</f>
        <v>0</v>
      </c>
      <c r="N9" s="2">
        <f>IF(L19=3,IF(A9=A19,3,0),0)</f>
        <v>0</v>
      </c>
      <c r="O9" s="2">
        <f>IF(L18=3,IF(A9=A18,3,0),0)</f>
        <v>0</v>
      </c>
      <c r="P9" s="2">
        <f>IF(L17=3,IF(A9=A17,3,0),0)</f>
        <v>0</v>
      </c>
      <c r="Q9" s="2">
        <f>IF(L16=3,IF(A9=A16,3,0),0)</f>
        <v>0</v>
      </c>
      <c r="R9" s="2">
        <f>IF(L15=3,IF(A9=A15,3,0),0)</f>
        <v>0</v>
      </c>
      <c r="S9" s="2">
        <f>IF(L14=3,IF(A9=A14,3,0),0)</f>
        <v>0</v>
      </c>
      <c r="T9" s="2">
        <f>IF(L13=3,IF(A9=A13,3,0),0)</f>
        <v>0</v>
      </c>
      <c r="U9" s="2">
        <f>IF(L12=3,IF(A9=A12,3,0),0)</f>
        <v>0</v>
      </c>
      <c r="V9">
        <f>IF(L11=3,IF(A9=A11,3,0),0)</f>
        <v>0</v>
      </c>
      <c r="W9">
        <f>IF(L10=3,IF(A9=A10,3,0),0)</f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3">
        <f t="shared" si="2"/>
        <v>0</v>
      </c>
      <c r="AF9">
        <f t="shared" si="3"/>
        <v>0</v>
      </c>
      <c r="AG9" s="2">
        <f>IF(AF9=1,IF(AF10+AF11+AF12+AF13+AF14+AF15+AF16+AF17+AF18+AF19+AF20+AF21=0,4,0),0)</f>
        <v>0</v>
      </c>
      <c r="AH9" s="2">
        <f>IF(AG20=4,IF(A9=A20,4,0),0)</f>
        <v>0</v>
      </c>
      <c r="AI9" s="2">
        <f>IF(AG19=4,IF(A9=A19,4,0),0)</f>
        <v>0</v>
      </c>
      <c r="AJ9" s="2">
        <f>IF(AG18=4,IF(A9=A18,4,0),0)</f>
        <v>0</v>
      </c>
      <c r="AK9" s="2">
        <f>IF(AG17=4,IF(A9=A17,4,0),0)</f>
        <v>0</v>
      </c>
      <c r="AL9" s="2">
        <f>IF(AG16=4,IF(A9=A16,4,0),0)</f>
        <v>0</v>
      </c>
      <c r="AM9" s="2">
        <f>IF(AG15=4,IF(A9=A15,4,0),0)</f>
        <v>0</v>
      </c>
      <c r="AN9" s="2">
        <f>IF(AG14=4,IF(A9=A14,4,0),0)</f>
        <v>0</v>
      </c>
      <c r="AO9" s="2">
        <f>IF(AG13=4,IF(A9=A13,4,0),0)</f>
        <v>0</v>
      </c>
      <c r="AP9" s="2">
        <f>IF(AG12=4,IF(A9=A12,4,0),0)</f>
        <v>0</v>
      </c>
      <c r="AQ9">
        <f>IF(AG11=4,IF(A9=A11,4,0),0)</f>
        <v>0</v>
      </c>
      <c r="AR9">
        <f>IF(AG10=4,IF(A9=A10,4,0),0)</f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 s="3">
        <f t="shared" si="4"/>
        <v>0</v>
      </c>
      <c r="BA9" s="2">
        <f t="shared" si="5"/>
        <v>0</v>
      </c>
      <c r="BB9" s="2">
        <f>IF(BA9=1,IF(BA10+BA11+BA12+BA13+BA14+BA15+BA16+BA17+BA18+BA19+BA20+BA21=0,5,0),0)</f>
        <v>0</v>
      </c>
      <c r="BC9" s="2">
        <f>IF(BB20=5,IF(A9=A20,5,0),0)</f>
        <v>0</v>
      </c>
      <c r="BD9" s="2">
        <f>IF(BB19=5,IF(A9=A19,5,0),0)</f>
        <v>0</v>
      </c>
      <c r="BE9" s="2">
        <f>IF(BB18=5,IF(A9=A18,5,0),0)</f>
        <v>0</v>
      </c>
      <c r="BF9" s="2">
        <f>IF(BB17=5,IF(A9=A17,5,0),0)</f>
        <v>0</v>
      </c>
      <c r="BG9" s="2">
        <f>IF(BB16=5,IF(A9=A16,5,0),0)</f>
        <v>0</v>
      </c>
      <c r="BH9" s="2">
        <f>IF(BB15=5,IF(A9=A15,5,0),0)</f>
        <v>0</v>
      </c>
      <c r="BI9" s="2">
        <f>IF(BB14=5,IF(A9=A14,5,0),0)</f>
        <v>0</v>
      </c>
      <c r="BJ9" s="2">
        <f>IF(BB13=5,IF(A9=A13,5,0),0)</f>
        <v>0</v>
      </c>
      <c r="BK9" s="2">
        <f>IF(BB12=5,IF(A9=A12,5,0),0)</f>
        <v>0</v>
      </c>
      <c r="BL9">
        <f>IF(BB11=5,IF(A9=A11,5,0),0)</f>
        <v>0</v>
      </c>
      <c r="BM9">
        <f>IF(BB10=5,IF(A9=A10,5,0),0)</f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 s="3">
        <f t="shared" si="6"/>
        <v>0</v>
      </c>
      <c r="BV9">
        <f t="shared" si="7"/>
        <v>0</v>
      </c>
      <c r="BW9">
        <f>IF(BV9=1,IF(BV10+BV11+BV12+BV13+BV14+BV15+BV16+BV17+BV18+BV19+BV20+BV21=0,6,0),0)</f>
        <v>0</v>
      </c>
      <c r="BX9">
        <f>IF(BW20=6,IF(A9=A20,6,0),0)</f>
        <v>0</v>
      </c>
      <c r="BY9">
        <f>IF(BW19=6,IF(A9=A19,6,0),0)</f>
        <v>0</v>
      </c>
      <c r="BZ9">
        <f>IF(BW18=6,IF(A9=A18,6,0),0)</f>
        <v>0</v>
      </c>
      <c r="CA9">
        <f>IF(BW17=6,IF(A9=A17,6,0),0)</f>
        <v>0</v>
      </c>
      <c r="CB9">
        <f>IF(BW16=6,IF(A9=A16,6,0),0)</f>
        <v>0</v>
      </c>
      <c r="CC9">
        <f>IF(BW15=6,IF(A9=A15,6,0),0)</f>
        <v>0</v>
      </c>
      <c r="CD9">
        <f>IF(BW14=6,IF(A9=A14,6,0),0)</f>
        <v>0</v>
      </c>
      <c r="CE9">
        <f>IF(BW13=6,IF(A9=A13,6,0),0)</f>
        <v>0</v>
      </c>
      <c r="CF9">
        <f>IF(BW12=6,IF(A9=A12,6,0),0)</f>
        <v>0</v>
      </c>
      <c r="CG9">
        <f>IF(BW11=6,IF(A9=A11,6,0),0)</f>
        <v>0</v>
      </c>
      <c r="CH9">
        <f>IF(BW10=6,IF(A9=A10,6,0),0)</f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s="3">
        <f t="shared" si="8"/>
        <v>0</v>
      </c>
      <c r="CQ9">
        <f t="shared" si="9"/>
        <v>0</v>
      </c>
      <c r="CR9">
        <f>IF(CQ9=1,IF(CQ10+CQ11+CQ12+CQ13+CQ14+CQ15+CQ16+CQ17+CQ18+CQ19+CQ20+CQ21=0,7,0),0)</f>
        <v>0</v>
      </c>
      <c r="CS9">
        <f>IF(CR20=7,IF(A9=A20,7,0),0)</f>
        <v>0</v>
      </c>
      <c r="CT9">
        <f>IF(CR19=7,IF(A9=A19,7,0),0)</f>
        <v>0</v>
      </c>
      <c r="CU9">
        <f>IF(CR18=7,IF(A9=A18,7,0),0)</f>
        <v>0</v>
      </c>
      <c r="CV9">
        <f>IF(CR17=7,IF(A9=A17,7,0),0)</f>
        <v>0</v>
      </c>
      <c r="CW9">
        <f>IF(CR16=7,IF(A9=A16,7,0),0)</f>
        <v>0</v>
      </c>
      <c r="CX9">
        <f>IF(CR15=7,IF(A9=A15,7,0),0)</f>
        <v>0</v>
      </c>
      <c r="CY9">
        <f>IF(CR14=7,IF(A9=A14,7,0),0)</f>
        <v>0</v>
      </c>
      <c r="CZ9">
        <f>IF(CR13=7,IF(A9=A13,7,0),0)</f>
        <v>0</v>
      </c>
      <c r="DA9">
        <f>IF(CR12=7,IF(A9=A12,7,0),0)</f>
        <v>0</v>
      </c>
      <c r="DB9">
        <f>IF(CR11=7,IF(A9=A11,7,0),0)</f>
        <v>0</v>
      </c>
      <c r="DC9">
        <f>IF(CR10=7,IF(A9=A10,7,0),0)</f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 s="3">
        <f t="shared" si="10"/>
        <v>0</v>
      </c>
      <c r="DN9">
        <f t="shared" si="11"/>
        <v>1</v>
      </c>
      <c r="DP9" s="4">
        <f>IF(B9=1,COUNTIF(B9:B21,"&gt;0"),0)</f>
        <v>3</v>
      </c>
      <c r="DQ9" s="4">
        <f>IF(J9=2,COUNTIF(J9:J21,"&gt;0"),0)</f>
        <v>0</v>
      </c>
      <c r="DR9" s="4">
        <f>IF(AE9=3,COUNTIF(AE9:AE21,"&gt;0"),0)</f>
        <v>0</v>
      </c>
      <c r="DS9" s="4">
        <f>IF(AZ9=4,COUNTIF(AZ9:AZ21,"&gt;0"),0)</f>
        <v>0</v>
      </c>
      <c r="DT9" s="4">
        <f>IF(BU9=5,COUNTIF(BU9:BU21,"&gt;0"),0)</f>
        <v>0</v>
      </c>
      <c r="DU9" s="4">
        <f>IF(CP9=6,COUNTIF(CP9:CP21,"&gt;0"),0)</f>
        <v>0</v>
      </c>
      <c r="DV9" s="4">
        <f>IF(DK9=7,COUNTIF(DK9:DK21,"&gt;0"),0)</f>
        <v>0</v>
      </c>
      <c r="DW9" s="4">
        <f>IF(DL9=8,COUNTIF(DL9:DL21,"&gt;0"),0)</f>
        <v>0</v>
      </c>
      <c r="DX9" s="4">
        <f>IF(DM9=9,COUNTIF(DM9:DM21,"&gt;0"),0)</f>
        <v>0</v>
      </c>
      <c r="DY9" s="4">
        <f t="shared" si="12"/>
        <v>3</v>
      </c>
    </row>
    <row r="10" spans="1:129">
      <c r="A10" s="2">
        <v>7</v>
      </c>
      <c r="B10" s="3">
        <f>IF(A10=A21,1,0)</f>
        <v>0</v>
      </c>
      <c r="C10" s="2">
        <f t="shared" ref="C10:C20" si="14">IF(B10=1,0,1)</f>
        <v>1</v>
      </c>
      <c r="D10" s="2">
        <f>IF(C10=1,IF(C11+C12+C13+C14+C15+C16+C17+C18+C19+C20+C21=0,2,0),0)</f>
        <v>0</v>
      </c>
      <c r="E10" s="2">
        <f>IF(D20=2,IF(A10=A20,2,0),0)</f>
        <v>0</v>
      </c>
      <c r="F10" s="2">
        <f>IF(D19=2,IF(A10=A19,2,0),0)</f>
        <v>0</v>
      </c>
      <c r="G10" s="2">
        <f>IF(D18=2,IF(A10=A18,2,0),0)</f>
        <v>0</v>
      </c>
      <c r="H10" s="2">
        <f>IF(D17=2,IF(A10=A17,2,0),0)</f>
        <v>0</v>
      </c>
      <c r="I10" s="2">
        <f>IF(D16=2,IF(A10=A16,2,0),0)</f>
        <v>0</v>
      </c>
      <c r="J10" s="3">
        <f t="shared" si="0"/>
        <v>0</v>
      </c>
      <c r="K10" s="2">
        <f t="shared" si="1"/>
        <v>1</v>
      </c>
      <c r="L10" s="2">
        <f>IF(K10=1,IF(K11+K12+K13+K14+K15+K16+K17+K18+K19+K20+K21=0,3,0),0)</f>
        <v>0</v>
      </c>
      <c r="M10" s="2">
        <f>IF(L20=3,IF(A10=A20,3,0),0)</f>
        <v>0</v>
      </c>
      <c r="N10" s="2">
        <f>IF(L19=3,IF(A10=A19,3,0),0)</f>
        <v>0</v>
      </c>
      <c r="O10" s="2">
        <f>IF(L18=3,IF(A10=A18,3,0),0)</f>
        <v>0</v>
      </c>
      <c r="P10" s="2">
        <f>IF(L17=3,IF(A10=A17,3,0),0)</f>
        <v>0</v>
      </c>
      <c r="Q10" s="2">
        <f>IF(L16=3,IF(A10=A16,3,0),0)</f>
        <v>0</v>
      </c>
      <c r="R10" s="2">
        <f>IF(L15=3,IF(A10=A15,3,0),0)</f>
        <v>0</v>
      </c>
      <c r="S10" s="2">
        <f>IF(L14=3,IF(A10=A14,3,0),0)</f>
        <v>0</v>
      </c>
      <c r="T10" s="2">
        <f>IF(L13=3,IF(A10=A13,3,0),0)</f>
        <v>0</v>
      </c>
      <c r="U10" s="2">
        <f>IF(L12=3,IF(A10=A12,3,0),0)</f>
        <v>0</v>
      </c>
      <c r="V10">
        <f>IF(L11=3,IF(A10=A11,3,0),0)</f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3">
        <f t="shared" si="2"/>
        <v>0</v>
      </c>
      <c r="AF10">
        <f t="shared" si="3"/>
        <v>1</v>
      </c>
      <c r="AG10" s="2">
        <f>IF(AF10=1,IF(AF11+AF12+AF13+AF14+AF15+AF16+AF17+AF18+AF19+AF20+AF21=0,4,0),0)</f>
        <v>0</v>
      </c>
      <c r="AH10" s="2">
        <f>IF(AG20=4,IF(A10=A20,4,0),0)</f>
        <v>0</v>
      </c>
      <c r="AI10" s="2">
        <f>IF(AG19=4,IF(A10=A19,4,0),0)</f>
        <v>0</v>
      </c>
      <c r="AJ10" s="2">
        <f>IF(AG18=4,IF(A10=A18,4,0),0)</f>
        <v>0</v>
      </c>
      <c r="AK10" s="2">
        <f>IF(AG17=4,IF(A10=A17,4,0),0)</f>
        <v>0</v>
      </c>
      <c r="AL10" s="2">
        <f>IF(AG16=4,IF(A10=A16,4,0),0)</f>
        <v>0</v>
      </c>
      <c r="AM10" s="2">
        <f>IF(AG15=4,IF(A10=A15,4,0),0)</f>
        <v>0</v>
      </c>
      <c r="AN10" s="2">
        <f>IF(AG14=4,IF(A10=A14,4,0),0)</f>
        <v>0</v>
      </c>
      <c r="AO10" s="2">
        <f>IF(AG13=4,IF(A10=A13,4,0),0)</f>
        <v>0</v>
      </c>
      <c r="AP10" s="2">
        <f>IF(AG12=4,IF(A10=A12,4,0),0)</f>
        <v>0</v>
      </c>
      <c r="AQ10">
        <f>IF(AG11=4,IF(A10=A11,4,0),0)</f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3">
        <f t="shared" si="4"/>
        <v>0</v>
      </c>
      <c r="BA10" s="2">
        <f t="shared" si="5"/>
        <v>1</v>
      </c>
      <c r="BB10" s="2">
        <f>IF(BA10=1,IF(BA11+BA12+BA13+BA14+BA15+BA16+BA17+BA18+BA19+BA20+BA21=0,5,0),0)</f>
        <v>0</v>
      </c>
      <c r="BC10" s="2">
        <f>IF(BB20=5,IF(A10=A20,5,0),0)</f>
        <v>0</v>
      </c>
      <c r="BD10" s="2">
        <f>IF(BB19=5,IF(A10=A19,5,0),0)</f>
        <v>0</v>
      </c>
      <c r="BE10" s="2">
        <f>IF(BB18=5,IF(A10=A18,5,0),0)</f>
        <v>0</v>
      </c>
      <c r="BF10" s="2">
        <f>IF(BB17=5,IF(A10=A17,5,0),0)</f>
        <v>0</v>
      </c>
      <c r="BG10" s="2">
        <f>IF(BB16=5,IF(A10=A16,5,0),0)</f>
        <v>0</v>
      </c>
      <c r="BH10" s="2">
        <f>IF(BB15=5,IF(A10=A15,5,0),0)</f>
        <v>0</v>
      </c>
      <c r="BI10" s="2">
        <f>IF(BB14=5,IF(A10=A14,5,0),0)</f>
        <v>0</v>
      </c>
      <c r="BJ10" s="2">
        <f>IF(BB13=5,IF(A10=A13,5,0),0)</f>
        <v>0</v>
      </c>
      <c r="BK10" s="2">
        <f>IF(BB12=5,IF(A10=A12,5,0),0)</f>
        <v>0</v>
      </c>
      <c r="BL10">
        <f>IF(BB11=5,IF(A10=A11,5,0),0)</f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 s="3">
        <f t="shared" si="6"/>
        <v>0</v>
      </c>
      <c r="BV10">
        <f t="shared" si="7"/>
        <v>1</v>
      </c>
      <c r="BW10">
        <f>IF(BV10=1,IF(BV11+BV12+BV13+BV14+BV15+BV16+BV17+BV18+BV19+BV20+BV21=0,6,0),0)</f>
        <v>0</v>
      </c>
      <c r="BX10">
        <f>IF(BW20=6,IF(A10=A20,6,0),0)</f>
        <v>0</v>
      </c>
      <c r="BY10">
        <f>IF(BW19=6,IF(A10=A19,6,0),0)</f>
        <v>0</v>
      </c>
      <c r="BZ10">
        <f>IF(BW18=6,IF(A10=A18,6,0),0)</f>
        <v>0</v>
      </c>
      <c r="CA10">
        <f>IF(BW17=6,IF(A10=A17,6,0),0)</f>
        <v>0</v>
      </c>
      <c r="CB10">
        <f>IF(BW16=6,IF(A10=A16,6,0),0)</f>
        <v>0</v>
      </c>
      <c r="CC10">
        <f>IF(BW15=6,IF(A10=A15,6,0),0)</f>
        <v>0</v>
      </c>
      <c r="CD10">
        <f>IF(BW14=6,IF(A10=A14,6,0),0)</f>
        <v>0</v>
      </c>
      <c r="CE10">
        <f>IF(BW13=6,IF(A10=A13,6,0),0)</f>
        <v>0</v>
      </c>
      <c r="CF10">
        <f>IF(BW12=6,IF(A10=A12,6,0),0)</f>
        <v>0</v>
      </c>
      <c r="CG10">
        <f>IF(BW11=6,IF(A10=A11,6,0),0)</f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 s="3">
        <f t="shared" si="8"/>
        <v>0</v>
      </c>
      <c r="CQ10">
        <f t="shared" si="9"/>
        <v>1</v>
      </c>
      <c r="CR10">
        <f>IF(CQ10=1,IF(CQ11+CQ12+CQ13+CQ14+CQ15+CQ16+CQ17+CQ18+CQ19+CQ20+CQ21=0,7,0),0)</f>
        <v>7</v>
      </c>
      <c r="CS10">
        <f>IF(CR20=7,IF(A10=A20,7,0),0)</f>
        <v>0</v>
      </c>
      <c r="CT10">
        <f>IF(CR19=7,IF(A10=A19,7,0),0)</f>
        <v>0</v>
      </c>
      <c r="CU10">
        <f>IF(CR18=7,IF(A10=A18,7,0),0)</f>
        <v>0</v>
      </c>
      <c r="CV10">
        <f>IF(CR17=7,IF(A10=A17,7,0),0)</f>
        <v>0</v>
      </c>
      <c r="CW10">
        <f>IF(CR16=7,IF(A10=A16,7,0),0)</f>
        <v>0</v>
      </c>
      <c r="CX10">
        <f>IF(CR15=7,IF(A10=A15,7,0),0)</f>
        <v>0</v>
      </c>
      <c r="CY10">
        <f>IF(CR14=7,IF(A10=A14,7,0),0)</f>
        <v>0</v>
      </c>
      <c r="CZ10">
        <f>IF(CR13=7,IF(A10=A13,7,0),0)</f>
        <v>0</v>
      </c>
      <c r="DA10">
        <f>IF(CR12=7,IF(A10=A12,7,0),0)</f>
        <v>0</v>
      </c>
      <c r="DB10">
        <f>IF(CR11=7,IF(A10=A11,7,0),0)</f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 s="3">
        <f t="shared" si="10"/>
        <v>7</v>
      </c>
      <c r="DN10">
        <f t="shared" si="11"/>
        <v>7</v>
      </c>
      <c r="DP10" s="4">
        <f>IF(B10=1,COUNTIF(B10:B21,"&gt;0"),0)</f>
        <v>0</v>
      </c>
      <c r="DQ10" s="4">
        <f>IF(J10=2,COUNTIF(J10:J21,"&gt;0"),0)</f>
        <v>0</v>
      </c>
      <c r="DR10" s="4">
        <f>IF(AE10=3,COUNTIF(AE10:AE21,"&gt;0"),0)</f>
        <v>0</v>
      </c>
      <c r="DS10" s="4">
        <f>IF(AZ10=4,COUNTIF(AZ10:AZ21,"&gt;0"),0)</f>
        <v>0</v>
      </c>
      <c r="DT10" s="4">
        <f>IF(BU10=5,COUNTIF(BU10:BU21,"&gt;0"),0)</f>
        <v>0</v>
      </c>
      <c r="DU10" s="4">
        <f>IF(CP10=6,COUNTIF(CP10:CP21,"&gt;0"),0)</f>
        <v>0</v>
      </c>
      <c r="DV10" s="4">
        <f>IF(DK10=7,COUNTIF(DK10:DK21,"&gt;0"),0)</f>
        <v>1</v>
      </c>
      <c r="DW10" s="4">
        <f>IF(DL10=8,COUNTIF(DL10:DL21,"&gt;0"),0)</f>
        <v>0</v>
      </c>
      <c r="DX10" s="4">
        <f>IF(DM10=9,COUNTIF(DM10:DM21,"&gt;0"),0)</f>
        <v>0</v>
      </c>
      <c r="DY10" s="4">
        <f t="shared" si="12"/>
        <v>1</v>
      </c>
    </row>
    <row r="11" spans="1:129">
      <c r="A11" s="2">
        <v>5</v>
      </c>
      <c r="B11" s="3">
        <f>IF(A11=A21,1,0)</f>
        <v>0</v>
      </c>
      <c r="C11" s="2">
        <f t="shared" si="14"/>
        <v>1</v>
      </c>
      <c r="D11" s="2">
        <f>IF(C11=1,IF(C12+C13+C14+C15+C16+C17+C18+C19+C20+C21=0,2,0),0)</f>
        <v>0</v>
      </c>
      <c r="E11" s="2">
        <f>IF(D20=2,IF(A11=A20,2,0),0)</f>
        <v>0</v>
      </c>
      <c r="F11" s="2">
        <f>IF(D19=2,IF(A11=A19,2,0),0)</f>
        <v>0</v>
      </c>
      <c r="G11" s="2">
        <f>IF(D18=2,IF(A11=A18,2,0),0)</f>
        <v>0</v>
      </c>
      <c r="H11" s="2">
        <f>IF(D17=2,IF(A11=A17,2,0),0)</f>
        <v>0</v>
      </c>
      <c r="I11" s="2">
        <f>IF(D16=2,IF(A11=A16,2,0),0)</f>
        <v>0</v>
      </c>
      <c r="J11" s="3">
        <f t="shared" si="0"/>
        <v>0</v>
      </c>
      <c r="K11" s="2">
        <f t="shared" si="1"/>
        <v>1</v>
      </c>
      <c r="L11" s="2">
        <f>IF(K11=1,IF(K12+K13+K14+K15+K16+K17+K18+K19+K20+K21=0,3,0),0)</f>
        <v>0</v>
      </c>
      <c r="M11" s="2">
        <f>IF(L20=3,IF(A11=A20,3,0),0)</f>
        <v>0</v>
      </c>
      <c r="N11" s="2">
        <f>IF(L19=3,IF(A11=A19,3,0),0)</f>
        <v>0</v>
      </c>
      <c r="O11" s="2">
        <f>IF(L18=3,IF(A11=A18,3,0),0)</f>
        <v>0</v>
      </c>
      <c r="P11" s="2">
        <f>IF(L17=3,IF(A11=A17,3,0),0)</f>
        <v>0</v>
      </c>
      <c r="Q11" s="2">
        <f>IF(L16=3,IF(A11=A16,3,0),0)</f>
        <v>0</v>
      </c>
      <c r="R11" s="2">
        <f>IF(L15=3,IF(A11=A15,3,0),0)</f>
        <v>0</v>
      </c>
      <c r="S11" s="2">
        <f>IF(L14=3,IF(A11=A14,3,0),0)</f>
        <v>0</v>
      </c>
      <c r="T11" s="2">
        <f>IF(L13=3,IF(A11=A13,3,0),0)</f>
        <v>0</v>
      </c>
      <c r="U11" s="2">
        <f>IF(L12=3,IF(A11=A12,3,0),0)</f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3">
        <f t="shared" si="2"/>
        <v>0</v>
      </c>
      <c r="AF11">
        <f t="shared" si="3"/>
        <v>1</v>
      </c>
      <c r="AG11" s="2">
        <f>IF(AF11=1,IF(AF12+AF13+AF14+AF15+AF16+AF17+AF18+AF19+AF20+AF21=0,4,0),0)</f>
        <v>0</v>
      </c>
      <c r="AH11" s="2">
        <f>IF(AG20=4,IF(A11=A20,4,0),0)</f>
        <v>0</v>
      </c>
      <c r="AI11" s="2">
        <f>IF(AG19=4,IF(A11=A19,4,0),0)</f>
        <v>0</v>
      </c>
      <c r="AJ11" s="2">
        <f>IF(AG18=4,IF(A11=A18,4,0),0)</f>
        <v>0</v>
      </c>
      <c r="AK11" s="2">
        <f>IF(AG17=4,IF(A11=A17,4,0),0)</f>
        <v>0</v>
      </c>
      <c r="AL11" s="2">
        <f>IF(AG16=4,IF(A11=A16,4,0),0)</f>
        <v>0</v>
      </c>
      <c r="AM11" s="2">
        <f>IF(AG15=4,IF(A11=A15,4,0),0)</f>
        <v>0</v>
      </c>
      <c r="AN11" s="2">
        <f>IF(AG14=4,IF(A11=A14,4,0),0)</f>
        <v>0</v>
      </c>
      <c r="AO11" s="2">
        <f>IF(AG13=4,IF(A11=A13,4,0),0)</f>
        <v>0</v>
      </c>
      <c r="AP11" s="2">
        <f>IF(AG12=4,IF(A11=A12,4,0),0)</f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 s="3">
        <f t="shared" si="4"/>
        <v>0</v>
      </c>
      <c r="BA11" s="2">
        <f t="shared" si="5"/>
        <v>1</v>
      </c>
      <c r="BB11" s="2">
        <f>IF(BA11=1,IF(BA12+BA13+BA14+BA15+BA16+BA17+BA18+BA19+BA20+BA21=0,5,0),0)</f>
        <v>0</v>
      </c>
      <c r="BC11" s="2">
        <f>IF(BB20=5,IF(A11=A20,5,0),0)</f>
        <v>0</v>
      </c>
      <c r="BD11" s="2">
        <f>IF(BB19=5,IF(A11=A19,5,0),0)</f>
        <v>0</v>
      </c>
      <c r="BE11" s="2">
        <f>IF(BB18=5,IF(A11=A18,5,0),0)</f>
        <v>0</v>
      </c>
      <c r="BF11" s="2">
        <f>IF(BB17=5,IF(A11=A17,5,0),0)</f>
        <v>0</v>
      </c>
      <c r="BG11" s="2">
        <f>IF(BB16=5,IF(A11=A16,5,0),0)</f>
        <v>0</v>
      </c>
      <c r="BH11" s="2">
        <f>IF(BB15=5,IF(A11=A15,5,0),0)</f>
        <v>0</v>
      </c>
      <c r="BI11" s="2">
        <f>IF(BB14=5,IF(A11=A14,5,0),0)</f>
        <v>0</v>
      </c>
      <c r="BJ11" s="2">
        <f>IF(BB13=5,IF(A11=A13,5,0),0)</f>
        <v>5</v>
      </c>
      <c r="BK11" s="2">
        <f>IF(BB12=5,IF(A11=A12,5,0),0)</f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 s="3">
        <f t="shared" si="6"/>
        <v>5</v>
      </c>
      <c r="BV11">
        <f t="shared" si="7"/>
        <v>0</v>
      </c>
      <c r="BW11">
        <f>IF(BV11=1,IF(BV12+BV13+BV14+BV15+BV16+BV17+BV18+BV19+BV20+BV21=0,6,0),0)</f>
        <v>0</v>
      </c>
      <c r="BX11">
        <f>IF(BW20=6,IF(A11=A20,6,0),0)</f>
        <v>0</v>
      </c>
      <c r="BY11">
        <f>IF(BW19=6,IF(A11=A19,6,0),0)</f>
        <v>0</v>
      </c>
      <c r="BZ11">
        <f>IF(BW18=6,IF(A11=A18,6,0),0)</f>
        <v>0</v>
      </c>
      <c r="CA11">
        <f>IF(BW17=6,IF(A11=A17,6,0),0)</f>
        <v>0</v>
      </c>
      <c r="CB11">
        <f>IF(BW16=6,IF(A11=A16,6,0),0)</f>
        <v>0</v>
      </c>
      <c r="CC11">
        <f>IF(BW15=6,IF(A11=A15,6,0),0)</f>
        <v>0</v>
      </c>
      <c r="CD11">
        <f>IF(BW14=6,IF(A11=A14,6,0),0)</f>
        <v>0</v>
      </c>
      <c r="CE11">
        <f>IF(BW13=6,IF(A11=A13,6,0),0)</f>
        <v>0</v>
      </c>
      <c r="CF11">
        <f>IF(BW12=6,IF(A11=A12,6,0),0)</f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 s="3">
        <f t="shared" si="8"/>
        <v>0</v>
      </c>
      <c r="CQ11">
        <f t="shared" si="9"/>
        <v>0</v>
      </c>
      <c r="CR11">
        <f>IF(CQ11=1,IF(CQ12+CQ13+CQ14+CQ15+CQ16+CQ17+CQ18+CQ19+CQ20+CQ21=0,7,0),0)</f>
        <v>0</v>
      </c>
      <c r="CS11">
        <f>IF(CR20=7,IF(A11=A20,7,0),0)</f>
        <v>0</v>
      </c>
      <c r="CT11">
        <f>IF(CR19=7,IF(A11=A19,7,0),0)</f>
        <v>0</v>
      </c>
      <c r="CU11">
        <f>IF(CR18=7,IF(A11=A18,7,0),0)</f>
        <v>0</v>
      </c>
      <c r="CV11">
        <f>IF(CR17=7,IF(A11=A17,7,0),0)</f>
        <v>0</v>
      </c>
      <c r="CW11">
        <f>IF(CR16=7,IF(A11=A16,7,0),0)</f>
        <v>0</v>
      </c>
      <c r="CX11">
        <f>IF(CR15=7,IF(A11=A15,7,0),0)</f>
        <v>0</v>
      </c>
      <c r="CY11">
        <f>IF(CR14=7,IF(A11=A14,7,0),0)</f>
        <v>0</v>
      </c>
      <c r="CZ11">
        <f>IF(CR13=7,IF(A11=A13,7,0),0)</f>
        <v>0</v>
      </c>
      <c r="DA11">
        <f>IF(CR12=7,IF(A11=A12,7,0),0)</f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 s="3">
        <f t="shared" si="10"/>
        <v>0</v>
      </c>
      <c r="DN11">
        <f t="shared" si="11"/>
        <v>5</v>
      </c>
      <c r="DP11" s="4">
        <f>IF(B11=1,COUNTIF(B11:B21,"&gt;0"),0)</f>
        <v>0</v>
      </c>
      <c r="DQ11" s="4">
        <f>IF(J11=2,COUNTIF(J11:J21,"&gt;0"),0)</f>
        <v>0</v>
      </c>
      <c r="DR11" s="4">
        <f>IF(AE11=3,COUNTIF(AE11:AE21,"&gt;0"),0)</f>
        <v>0</v>
      </c>
      <c r="DS11" s="4">
        <f>IF(AZ11=4,COUNTIF(AZ11:AZ21,"&gt;0"),0)</f>
        <v>0</v>
      </c>
      <c r="DT11" s="4">
        <f>IF(BU11=5,COUNTIF(BU11:BU21,"&gt;0"),0)</f>
        <v>2</v>
      </c>
      <c r="DU11" s="4">
        <f>IF(CP11=6,COUNTIF(CP11:CP21,"&gt;0"),0)</f>
        <v>0</v>
      </c>
      <c r="DV11" s="4">
        <f>IF(DK11=7,COUNTIF(DK11:DK21,"&gt;0"),0)</f>
        <v>0</v>
      </c>
      <c r="DW11" s="4">
        <f>IF(DL11=8,COUNTIF(DL11:DL21,"&gt;0"),0)</f>
        <v>0</v>
      </c>
      <c r="DX11" s="4">
        <f>IF(DM11=9,COUNTIF(DM11:DM21,"&gt;0"),0)</f>
        <v>0</v>
      </c>
      <c r="DY11" s="4">
        <f t="shared" si="12"/>
        <v>2</v>
      </c>
    </row>
    <row r="12" spans="1:129">
      <c r="A12" s="2">
        <v>6</v>
      </c>
      <c r="B12" s="3">
        <f>IF(A12=A21,1,0)</f>
        <v>0</v>
      </c>
      <c r="C12" s="2">
        <f t="shared" si="14"/>
        <v>1</v>
      </c>
      <c r="D12" s="2">
        <f>IF(C12=1,IF(C13+C14+C15+C16+C17+C18+C19+C20+C21=0,2,0),0)</f>
        <v>0</v>
      </c>
      <c r="E12" s="2">
        <f>IF(D20=2,IF(A12=A20,2,0),0)</f>
        <v>0</v>
      </c>
      <c r="F12" s="2">
        <f>IF(D19=2,IF(A12=A19,2,0),0)</f>
        <v>0</v>
      </c>
      <c r="G12" s="2">
        <f>IF(D18=2,IF(A12=A18,2,0),0)</f>
        <v>0</v>
      </c>
      <c r="H12" s="2">
        <f>IF(D17=2,IF(A12=A17,2,0),0)</f>
        <v>0</v>
      </c>
      <c r="I12" s="2">
        <f>IF(D16=2,IF(A12=A16,2,0),0)</f>
        <v>0</v>
      </c>
      <c r="J12" s="3">
        <f t="shared" si="0"/>
        <v>0</v>
      </c>
      <c r="K12" s="2">
        <f t="shared" si="1"/>
        <v>1</v>
      </c>
      <c r="L12" s="2">
        <f>IF(K12=1,IF(K13+K14+K15+K16+K17+K18+K19+K20+K21=0,3,0),0)</f>
        <v>0</v>
      </c>
      <c r="M12" s="2">
        <f>IF(L20=3,IF(A12=A20,3,0),0)</f>
        <v>0</v>
      </c>
      <c r="N12" s="2">
        <f>IF(L19=3,IF(A12=A19,3,0),0)</f>
        <v>0</v>
      </c>
      <c r="O12" s="2">
        <f>IF(L18=3,IF(A12=A18,3,0),0)</f>
        <v>0</v>
      </c>
      <c r="P12" s="2">
        <f>IF(L17=3,IF(A12=A17,3,0),0)</f>
        <v>0</v>
      </c>
      <c r="Q12" s="2">
        <f>IF(L16=3,IF(A12=A16,3,0),0)</f>
        <v>0</v>
      </c>
      <c r="R12" s="2">
        <f>IF(L15=3,IF(A12=A15,3,0),0)</f>
        <v>0</v>
      </c>
      <c r="S12" s="2">
        <f>IF(L14=3,IF(A12=A14,3,0),0)</f>
        <v>0</v>
      </c>
      <c r="T12" s="2">
        <f>IF(L13=3,IF(A12=A13,3,0),0)</f>
        <v>0</v>
      </c>
      <c r="U12" s="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3">
        <f t="shared" si="2"/>
        <v>0</v>
      </c>
      <c r="AF12">
        <f t="shared" si="3"/>
        <v>1</v>
      </c>
      <c r="AG12" s="2">
        <f>IF(AF12=1,IF(AF13+AF14+AF15+AF16+AF17+AF18+AF19+AF20+AF21=0,4,0),0)</f>
        <v>0</v>
      </c>
      <c r="AH12" s="2">
        <f>IF(AG20=4,IF(A12=A20,4,0),0)</f>
        <v>0</v>
      </c>
      <c r="AI12" s="2">
        <f>IF(AG19=4,IF(A12=A19,4,0),0)</f>
        <v>0</v>
      </c>
      <c r="AJ12" s="2">
        <f>IF(AG18=4,IF(A12=A18,4,0),0)</f>
        <v>0</v>
      </c>
      <c r="AK12" s="2">
        <f>IF(AG17=4,IF(A12=A17,4,0),0)</f>
        <v>0</v>
      </c>
      <c r="AL12" s="2">
        <f>IF(AG16=4,IF(A12=A16,4,0),0)</f>
        <v>0</v>
      </c>
      <c r="AM12" s="2">
        <f>IF(AG15=4,IF(A12=A15,4,0),0)</f>
        <v>0</v>
      </c>
      <c r="AN12" s="2">
        <f>IF(AG14=4,IF(A12=A14,4,0),0)</f>
        <v>0</v>
      </c>
      <c r="AO12" s="2">
        <f>IF(AG13=4,IF(A12=A13,4,0),0)</f>
        <v>0</v>
      </c>
      <c r="AP12" s="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 s="3">
        <f t="shared" si="4"/>
        <v>0</v>
      </c>
      <c r="BA12" s="2">
        <f t="shared" si="5"/>
        <v>1</v>
      </c>
      <c r="BB12" s="2">
        <f>IF(BA12=1,IF(BA13+BA14+BA15+BA16+BA17+BA18+BA19+BA20+BA21=0,5,0),0)</f>
        <v>0</v>
      </c>
      <c r="BC12" s="2">
        <f>IF(BB20=5,IF(A12=A20,5,0),0)</f>
        <v>0</v>
      </c>
      <c r="BD12" s="2">
        <f>IF(BB19=5,IF(A12=A19,5,0),0)</f>
        <v>0</v>
      </c>
      <c r="BE12" s="2">
        <f>IF(BB18=5,IF(A12=A18,5,0),0)</f>
        <v>0</v>
      </c>
      <c r="BF12" s="2">
        <f>IF(BB17=5,IF(A12=A17,5,0),0)</f>
        <v>0</v>
      </c>
      <c r="BG12" s="2">
        <f>IF(BB16=5,IF(A12=A16,5,0),0)</f>
        <v>0</v>
      </c>
      <c r="BH12" s="2">
        <f>IF(BB15=5,IF(A12=A15,5,0),0)</f>
        <v>0</v>
      </c>
      <c r="BI12" s="2">
        <f>IF(BB14=5,IF(A12=A14,5,0),0)</f>
        <v>0</v>
      </c>
      <c r="BJ12" s="2">
        <f>IF(BB13=5,IF(A12=A13,5,0),0)</f>
        <v>0</v>
      </c>
      <c r="BK12" s="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 s="3">
        <f t="shared" si="6"/>
        <v>0</v>
      </c>
      <c r="BV12">
        <f t="shared" si="7"/>
        <v>1</v>
      </c>
      <c r="BW12">
        <f>IF(BV12=1,IF(BV13+BV14+BV15+BV16+BV17+BV18+BV19+BV20+BV21=0,6,0),0)</f>
        <v>6</v>
      </c>
      <c r="BX12">
        <f>IF(BW20=6,IF(A12=A20,6,0),0)</f>
        <v>0</v>
      </c>
      <c r="BY12">
        <f>IF(BW19=6,IF(A12=A19,6,0),0)</f>
        <v>0</v>
      </c>
      <c r="BZ12">
        <f>IF(BW18=6,IF(A12=A18,6,0),0)</f>
        <v>0</v>
      </c>
      <c r="CA12">
        <f>IF(BW17=6,IF(A12=A17,6,0),0)</f>
        <v>0</v>
      </c>
      <c r="CB12">
        <f>IF(BW16=6,IF(A12=A16,6,0),0)</f>
        <v>0</v>
      </c>
      <c r="CC12">
        <f>IF(BW15=6,IF(A12=A15,6,0),0)</f>
        <v>0</v>
      </c>
      <c r="CD12">
        <f>IF(BW14=6,IF(A12=A14,6,0),0)</f>
        <v>0</v>
      </c>
      <c r="CE12">
        <f>IF(BW13=6,IF(A12=A13,6,0),0)</f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 s="3">
        <f t="shared" si="8"/>
        <v>6</v>
      </c>
      <c r="CQ12">
        <f t="shared" si="9"/>
        <v>0</v>
      </c>
      <c r="CR12">
        <f>IF(CQ12=1,IF(CQ13+CQ14+CQ15+CQ16+CQ17+CQ18+CQ19+CQ20+CQ21=0,7,0),0)</f>
        <v>0</v>
      </c>
      <c r="CS12">
        <f>IF(CR20=7,IF(A12=A20,7,0),0)</f>
        <v>0</v>
      </c>
      <c r="CT12">
        <f>IF(CR19=7,IF(A12=A19,7,0),0)</f>
        <v>0</v>
      </c>
      <c r="CU12">
        <f>IF(CR18=7,IF(A12=A18,7,0),0)</f>
        <v>0</v>
      </c>
      <c r="CV12">
        <f>IF(CR17=7,IF(A12=A17,7,0),0)</f>
        <v>0</v>
      </c>
      <c r="CW12">
        <f>IF(CR16=7,IF(A12=A16,7,0),0)</f>
        <v>0</v>
      </c>
      <c r="CX12">
        <f>IF(CR15=7,IF(A12=A15,7,0),0)</f>
        <v>0</v>
      </c>
      <c r="CY12">
        <f>IF(CR14=7,IF(A12=A14,7,0),0)</f>
        <v>0</v>
      </c>
      <c r="CZ12">
        <f>IF(CR13=7,IF(A12=A13,7,0),0)</f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 s="3">
        <f t="shared" si="10"/>
        <v>0</v>
      </c>
      <c r="DN12">
        <f t="shared" si="11"/>
        <v>6</v>
      </c>
      <c r="DP12" s="4">
        <f>IF(B12=1,COUNTIF(B12:B21,"&gt;0"),0)</f>
        <v>0</v>
      </c>
      <c r="DQ12" s="4">
        <f>IF(J12=2,COUNTIF(J12:J21,"&gt;0"),0)</f>
        <v>0</v>
      </c>
      <c r="DR12" s="4">
        <f>IF(AE12=3,COUNTIF(AE12:AE21,"&gt;0"),0)</f>
        <v>0</v>
      </c>
      <c r="DS12" s="4">
        <f>IF(AZ12=4,COUNTIF(AZ12:AZ21,"&gt;0"),0)</f>
        <v>0</v>
      </c>
      <c r="DT12" s="4">
        <f>IF(BU12=5,COUNTIF(BU12:BU21,"&gt;0"),0)</f>
        <v>0</v>
      </c>
      <c r="DU12" s="4">
        <f>IF(CP12=6,COUNTIF(CP12:CP21,"&gt;0"),0)</f>
        <v>1</v>
      </c>
      <c r="DV12" s="4">
        <f>IF(DK12=7,COUNTIF(DK12:DK21,"&gt;0"),0)</f>
        <v>0</v>
      </c>
      <c r="DW12" s="4">
        <f>IF(DL12=8,COUNTIF(DL12:DL21,"&gt;0"),0)</f>
        <v>0</v>
      </c>
      <c r="DX12" s="4">
        <f>IF(DM12=9,COUNTIF(DM12:DM21,"&gt;0"),0)</f>
        <v>0</v>
      </c>
      <c r="DY12" s="4">
        <f t="shared" si="12"/>
        <v>1</v>
      </c>
    </row>
    <row r="13" spans="1:129">
      <c r="A13" s="2">
        <v>5</v>
      </c>
      <c r="B13" s="3">
        <f>IF(A13=A21,1,0)</f>
        <v>0</v>
      </c>
      <c r="C13" s="2">
        <f t="shared" si="14"/>
        <v>1</v>
      </c>
      <c r="D13" s="2">
        <f>IF(C13=1,IF(C14+C15+C16+C17+C18+C19+C20+C21=0,2,0),0)</f>
        <v>0</v>
      </c>
      <c r="E13" s="2">
        <f>IF(D20=2,IF(A13=A20,2,0),0)</f>
        <v>0</v>
      </c>
      <c r="F13" s="2">
        <f>IF(D19=2,IF(A13=A19,2,0),0)</f>
        <v>0</v>
      </c>
      <c r="G13" s="2">
        <f>IF(D18=2,IF(A13=A18,2,0),0)</f>
        <v>0</v>
      </c>
      <c r="H13" s="2">
        <f>IF(D17=2,IF(A13=A17,2,0),0)</f>
        <v>0</v>
      </c>
      <c r="I13" s="2">
        <f>IF(D16=2,IF(A13=A16,2,0),0)</f>
        <v>0</v>
      </c>
      <c r="J13" s="3">
        <f t="shared" si="0"/>
        <v>0</v>
      </c>
      <c r="K13" s="2">
        <f t="shared" si="1"/>
        <v>1</v>
      </c>
      <c r="L13" s="2">
        <f>IF(K13=1,IF(K14+K15+K16+K17+K18+K19+K20+K21=0,3,0),0)</f>
        <v>0</v>
      </c>
      <c r="M13" s="2">
        <f>IF(L20=3,IF(A13=A20,3,0),0)</f>
        <v>0</v>
      </c>
      <c r="N13" s="2">
        <f>IF(L19=3,IF(A13=A19,3,0),0)</f>
        <v>0</v>
      </c>
      <c r="O13" s="2">
        <f>IF(L18=3,IF(A13=A18,3,0),0)</f>
        <v>0</v>
      </c>
      <c r="P13" s="2">
        <f>IF(L17=3,IF(A13=A17,3,0),0)</f>
        <v>0</v>
      </c>
      <c r="Q13" s="2">
        <f>IF(L16=3,IF(A13=A16,3,0),0)</f>
        <v>0</v>
      </c>
      <c r="R13" s="2">
        <f>IF(L15=3,IF(A13=A15,3,0),0)</f>
        <v>0</v>
      </c>
      <c r="S13" s="2">
        <f>IF(L14=3,IF(A13=A14,3,0),0)</f>
        <v>0</v>
      </c>
      <c r="T13" s="2">
        <v>0</v>
      </c>
      <c r="U13" s="2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3">
        <f t="shared" si="2"/>
        <v>0</v>
      </c>
      <c r="AF13">
        <f t="shared" si="3"/>
        <v>1</v>
      </c>
      <c r="AG13" s="2">
        <f>IF(AF13=1,IF(AF14+AF15+AF16+AF17+AF18+AF19+AF20+AF21=0,4,0),0)</f>
        <v>0</v>
      </c>
      <c r="AH13" s="2">
        <f>IF(AG20=4,IF(A13=A20,4,0),0)</f>
        <v>0</v>
      </c>
      <c r="AI13" s="2">
        <f>IF(AG19=4,IF(A13=A19,4,0),0)</f>
        <v>0</v>
      </c>
      <c r="AJ13" s="2">
        <f>IF(AG18=4,IF(A13=A18,4,0),0)</f>
        <v>0</v>
      </c>
      <c r="AK13" s="2">
        <f>IF(AG17=4,IF(A13=A17,4,0),0)</f>
        <v>0</v>
      </c>
      <c r="AL13" s="2">
        <f>IF(AG16=4,IF(A13=A16,4,0),0)</f>
        <v>0</v>
      </c>
      <c r="AM13" s="2">
        <f>IF(AG15=4,IF(A13=A15,4,0),0)</f>
        <v>0</v>
      </c>
      <c r="AN13" s="2">
        <f>IF(AG14=4,IF(A13=A14,4,0),0)</f>
        <v>0</v>
      </c>
      <c r="AO13" s="2">
        <v>0</v>
      </c>
      <c r="AP13" s="2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 s="3">
        <f t="shared" si="4"/>
        <v>0</v>
      </c>
      <c r="BA13" s="2">
        <f t="shared" si="5"/>
        <v>1</v>
      </c>
      <c r="BB13" s="2">
        <f>IF(BA13=1,IF(BA14+BA15+BA16+BA17+BA18+BA19+BA20+BA21=0,5,0),0)</f>
        <v>5</v>
      </c>
      <c r="BC13" s="2">
        <f>IF(BB20=5,IF(A13=A20,5,0),0)</f>
        <v>0</v>
      </c>
      <c r="BD13" s="2">
        <f>IF(BB19=5,IF(A13=A19,5,0),0)</f>
        <v>0</v>
      </c>
      <c r="BE13" s="2">
        <f>IF(BB18=5,IF(A13=A18,5,0),0)</f>
        <v>0</v>
      </c>
      <c r="BF13" s="2">
        <f>IF(BB17=5,IF(A13=A17,5,0),0)</f>
        <v>0</v>
      </c>
      <c r="BG13" s="2">
        <f>IF(BB16=5,IF(A13=A16,5,0),0)</f>
        <v>0</v>
      </c>
      <c r="BH13" s="2">
        <f>IF(BB15=5,IF(A13=A15,5,0),0)</f>
        <v>0</v>
      </c>
      <c r="BI13" s="2">
        <f>IF(BB14=5,IF(A13=A14,5,0),0)</f>
        <v>0</v>
      </c>
      <c r="BJ13" s="2">
        <v>0</v>
      </c>
      <c r="BK13" s="2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 s="3">
        <f t="shared" si="6"/>
        <v>5</v>
      </c>
      <c r="BV13">
        <f t="shared" si="7"/>
        <v>0</v>
      </c>
      <c r="BW13">
        <f>IF(BV13=1,IF(BV14+BV15+BV16+BV17+BV18+BV19+BV20+BV21=0,6,0),0)</f>
        <v>0</v>
      </c>
      <c r="BX13">
        <f>IF(BW20=6,IF(A13=A20,6,0),0)</f>
        <v>0</v>
      </c>
      <c r="BY13">
        <f>IF(BW19=6,IF(A13=A19,6,0),0)</f>
        <v>0</v>
      </c>
      <c r="BZ13">
        <f>IF(BW18=6,IF(A13=A18,6,0),0)</f>
        <v>0</v>
      </c>
      <c r="CA13">
        <f>IF(BW17=6,IF(A13=A17,6,0),0)</f>
        <v>0</v>
      </c>
      <c r="CB13">
        <f>IF(BW16=6,IF(A13=A16,6,0),0)</f>
        <v>0</v>
      </c>
      <c r="CC13">
        <f>IF(BW15=6,IF(A13=A15,6,0),0)</f>
        <v>0</v>
      </c>
      <c r="CD13">
        <f>IF(BW14=6,IF(A13=A14,6,0),0)</f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 s="3">
        <f t="shared" si="8"/>
        <v>0</v>
      </c>
      <c r="CQ13">
        <f t="shared" si="9"/>
        <v>0</v>
      </c>
      <c r="CR13">
        <f>IF(CQ13=1,IF(CQ14+CQ15+CQ16+CQ17+CQ18+CQ19+CQ20+CQ21=0,7,0),0)</f>
        <v>0</v>
      </c>
      <c r="CS13">
        <f>IF(CR20=7,IF(A13=A20,7,0),0)</f>
        <v>0</v>
      </c>
      <c r="CT13">
        <f>IF(CR19=7,IF(A13=A19,7,0),0)</f>
        <v>0</v>
      </c>
      <c r="CU13">
        <f>IF(CR18=7,IF(A13=A18,7,0),0)</f>
        <v>0</v>
      </c>
      <c r="CV13">
        <f>IF(CR17=7,IF(A13=A17,7,0),0)</f>
        <v>0</v>
      </c>
      <c r="CW13">
        <f>IF(CR16=7,IF(A13=A16,7,0),0)</f>
        <v>0</v>
      </c>
      <c r="CX13">
        <f>IF(CR15=7,IF(A13=A15,7,0),0)</f>
        <v>0</v>
      </c>
      <c r="CY13">
        <f>IF(CR14=7,IF(A13=A14,7,0),0)</f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 s="3">
        <f t="shared" si="10"/>
        <v>0</v>
      </c>
      <c r="DN13">
        <f t="shared" si="11"/>
        <v>5</v>
      </c>
      <c r="DP13" s="4">
        <f>IF(B13=1,COUNTIF(B13:B21,"&gt;0"),0)</f>
        <v>0</v>
      </c>
      <c r="DQ13" s="4">
        <f>IF(J13=2,COUNTIF(J13:J21,"&gt;0"),0)</f>
        <v>0</v>
      </c>
      <c r="DR13" s="4">
        <f>IF(AE13=3,COUNTIF(AE13:AE21,"&gt;0"),0)</f>
        <v>0</v>
      </c>
      <c r="DS13" s="4">
        <f>IF(AZ13=4,COUNTIF(AZ13:AZ21,"&gt;0"),0)</f>
        <v>0</v>
      </c>
      <c r="DT13" s="4">
        <f>IF(BU13=5,COUNTIF(BU13:BU21,"&gt;0"),0)</f>
        <v>1</v>
      </c>
      <c r="DU13" s="4">
        <f>IF(CP13=6,COUNTIF(CP13:CP21,"&gt;0"),0)</f>
        <v>0</v>
      </c>
      <c r="DV13" s="4">
        <f>IF(DK13=7,COUNTIF(DK13:DK21,"&gt;0"),0)</f>
        <v>0</v>
      </c>
      <c r="DW13" s="4">
        <f>IF(DL13=8,COUNTIF(DL13:DL21,"&gt;0"),0)</f>
        <v>0</v>
      </c>
      <c r="DX13" s="4">
        <f>IF(DM13=9,COUNTIF(DM13:DM21,"&gt;0"),0)</f>
        <v>0</v>
      </c>
      <c r="DY13" s="4">
        <f t="shared" si="12"/>
        <v>1</v>
      </c>
    </row>
    <row r="14" spans="1:129">
      <c r="A14" s="2">
        <v>4</v>
      </c>
      <c r="B14" s="3">
        <f>IF(A14=A21,1,0)</f>
        <v>0</v>
      </c>
      <c r="C14" s="2">
        <f t="shared" si="14"/>
        <v>1</v>
      </c>
      <c r="D14" s="2">
        <f>IF(C14=1,IF(C15+C16+C17+C18+C19+C20+C21=0,2,0),0)</f>
        <v>0</v>
      </c>
      <c r="E14" s="2">
        <f>IF(D20=2,IF(A14=A20,2,0),0)</f>
        <v>0</v>
      </c>
      <c r="F14" s="2">
        <f>IF(D19=2,IF(A14=A19,2,0),0)</f>
        <v>0</v>
      </c>
      <c r="G14" s="2">
        <f>IF(D18=2,IF(A14=A18,2,0),0)</f>
        <v>0</v>
      </c>
      <c r="H14" s="2">
        <f>IF(D17=2,IF(A14=A17,2,0),0)</f>
        <v>0</v>
      </c>
      <c r="I14" s="2">
        <f>IF(D16=2,IF(A14=A16,2,0),0)</f>
        <v>0</v>
      </c>
      <c r="J14" s="3">
        <f t="shared" si="0"/>
        <v>0</v>
      </c>
      <c r="K14" s="2">
        <f t="shared" si="1"/>
        <v>1</v>
      </c>
      <c r="L14" s="2">
        <f>IF(K14=1,IF(K15+K16+K17+K18+K19+K20+K21=0,3,0),0)</f>
        <v>0</v>
      </c>
      <c r="M14" s="2">
        <f>IF(L20=3,IF(A14=A20,3,0),0)</f>
        <v>0</v>
      </c>
      <c r="N14" s="2">
        <f>IF(L19=3,IF(A14=A19,3,0),0)</f>
        <v>0</v>
      </c>
      <c r="O14" s="2">
        <f>IF(L18=3,IF(A14=A18,3,0),0)</f>
        <v>0</v>
      </c>
      <c r="P14" s="2">
        <f>IF(L17=3,IF(A14=A17,3,0),0)</f>
        <v>0</v>
      </c>
      <c r="Q14" s="2">
        <f>IF(L16=3,IF(A14=A16,3,0),0)</f>
        <v>3</v>
      </c>
      <c r="R14" s="2">
        <f>IF(L15=3,IF(A14=A15,3,0),0)</f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3">
        <f t="shared" si="2"/>
        <v>3</v>
      </c>
      <c r="AF14">
        <f t="shared" si="3"/>
        <v>0</v>
      </c>
      <c r="AG14" s="2">
        <f>IF(AF14=1,IF(AF15+AF16+AF17+AF18+AF19+AF20+AF21=0,4,0),0)</f>
        <v>0</v>
      </c>
      <c r="AH14" s="2">
        <f>IF(AG20=4,IF(A14=A20,4,0),0)</f>
        <v>0</v>
      </c>
      <c r="AI14" s="2">
        <f>IF(AG19=4,IF(A14=A19,4,0),0)</f>
        <v>0</v>
      </c>
      <c r="AJ14" s="2">
        <f>IF(AG18=4,IF(A14=A18,4,0),0)</f>
        <v>0</v>
      </c>
      <c r="AK14" s="2">
        <f>IF(AG17=4,IF(A14=A17,4,0),0)</f>
        <v>0</v>
      </c>
      <c r="AL14" s="2">
        <f>IF(AG16=4,IF(A14=A16,4,0),0)</f>
        <v>0</v>
      </c>
      <c r="AM14" s="2">
        <f>IF(AG15=4,IF(A14=A15,4,0),0)</f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3">
        <f t="shared" si="4"/>
        <v>0</v>
      </c>
      <c r="BA14" s="2">
        <f t="shared" si="5"/>
        <v>0</v>
      </c>
      <c r="BB14" s="2">
        <f>IF(BA14=1,IF(BA15+BA16+BA17+BA18+BA19+BA20+BA21=0,5,0),0)</f>
        <v>0</v>
      </c>
      <c r="BC14" s="2">
        <f>IF(BB20=5,IF(A14=A20,5,0),0)</f>
        <v>0</v>
      </c>
      <c r="BD14" s="2">
        <f>IF(BB19=5,IF(A14=A19,5,0),0)</f>
        <v>0</v>
      </c>
      <c r="BE14" s="2">
        <f>IF(BB18=5,IF(A14=A18,5,0),0)</f>
        <v>0</v>
      </c>
      <c r="BF14" s="2">
        <f>IF(BB17=5,IF(A14=A17,5,0),0)</f>
        <v>0</v>
      </c>
      <c r="BG14" s="2">
        <f>IF(BB16=5,IF(A14=A16,5,0),0)</f>
        <v>0</v>
      </c>
      <c r="BH14" s="2">
        <f>IF(BB15=5,IF(A14=A15,5,0),0)</f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3">
        <f t="shared" si="6"/>
        <v>0</v>
      </c>
      <c r="BV14">
        <f t="shared" si="7"/>
        <v>0</v>
      </c>
      <c r="BW14">
        <f>IF(BV14=1,IF(BV15+BV16+BV17+BV18+BV19+BV20+BV21=0,6,0),0)</f>
        <v>0</v>
      </c>
      <c r="BX14">
        <f>IF(BW20=6,IF(A14=A20,6,0),0)</f>
        <v>0</v>
      </c>
      <c r="BY14">
        <f>IF(BW19=6,IF(A14=A19,6,0),0)</f>
        <v>0</v>
      </c>
      <c r="BZ14">
        <f>IF(BW18=6,IF(A14=A18,6,0),0)</f>
        <v>0</v>
      </c>
      <c r="CA14">
        <f>IF(BW17=6,IF(A14=A17,6,0),0)</f>
        <v>0</v>
      </c>
      <c r="CB14">
        <f>IF(BW16=6,IF(A14=A16,6,0),0)</f>
        <v>0</v>
      </c>
      <c r="CC14">
        <f>IF(BW15=6,IF(A14=A15,6,0),0)</f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 s="3">
        <f t="shared" si="8"/>
        <v>0</v>
      </c>
      <c r="CQ14">
        <f t="shared" si="9"/>
        <v>0</v>
      </c>
      <c r="CR14">
        <f>IF(CQ14=1,IF(CQ15+CQ16+CQ17+CQ18+CQ19+CQ20+CQ21=0,7,0),0)</f>
        <v>0</v>
      </c>
      <c r="CS14">
        <f>IF(CR20=7,IF(A14=A20,7,0),0)</f>
        <v>0</v>
      </c>
      <c r="CT14">
        <f>IF(CR19=7,IF(A14=A19,7,0),0)</f>
        <v>0</v>
      </c>
      <c r="CU14">
        <f>IF(CR18=7,IF(A14=A18,7,0),0)</f>
        <v>0</v>
      </c>
      <c r="CV14">
        <f>IF(CR17=7,IF(AE14=AE17,7,0),0)</f>
        <v>0</v>
      </c>
      <c r="CW14">
        <f>IF(CR16=7,IF(A14=A16,7,0),0)</f>
        <v>0</v>
      </c>
      <c r="CX14">
        <f>IF(CR15=7,IF(A14=A15,7,0),0)</f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 s="3">
        <f t="shared" si="10"/>
        <v>0</v>
      </c>
      <c r="DN14">
        <f t="shared" si="11"/>
        <v>3</v>
      </c>
      <c r="DP14" s="4">
        <f>IF(B14=1,COUNTIF(B14:B21,"&gt;0"),0)</f>
        <v>0</v>
      </c>
      <c r="DQ14" s="4">
        <f>IF(J14=2,COUNTIF(J14:J21,"&gt;0"),0)</f>
        <v>0</v>
      </c>
      <c r="DR14" s="4">
        <f>IF(AE14=3,COUNTIF(AE14:AE21,"&gt;0"),0)</f>
        <v>2</v>
      </c>
      <c r="DS14" s="4">
        <f>IF(AZ14=4,COUNTIF(AZ14:AZ21,"&gt;0"),0)</f>
        <v>0</v>
      </c>
      <c r="DT14" s="4">
        <f>IF(BU14=5,COUNTIF(BU14:BU21,"&gt;0"),0)</f>
        <v>0</v>
      </c>
      <c r="DU14" s="4">
        <f>IF(CP14=6,COUNTIF(CP14:CP21,"&gt;0"),0)</f>
        <v>0</v>
      </c>
      <c r="DV14" s="4">
        <f>IF(DK14=7,COUNTIF(DK14:DK21,"&gt;0"),0)</f>
        <v>0</v>
      </c>
      <c r="DW14" s="4">
        <f>IF(DL14=8,COUNTIF(DL14:DL21,"&gt;0"),0)</f>
        <v>0</v>
      </c>
      <c r="DX14" s="4">
        <f>IF(DM14=9,COUNTIF(DM14:DM21,"&gt;0"),0)</f>
        <v>0</v>
      </c>
      <c r="DY14" s="4">
        <f t="shared" si="12"/>
        <v>2</v>
      </c>
    </row>
    <row r="15" spans="1:129">
      <c r="A15" s="2">
        <v>3</v>
      </c>
      <c r="B15" s="3">
        <f>IF(A15=A21,1,0)</f>
        <v>0</v>
      </c>
      <c r="C15" s="2">
        <f t="shared" si="14"/>
        <v>1</v>
      </c>
      <c r="D15" s="2">
        <f>IF(C15=1,IF(C16+C17+C18+C19+C20+C21=0,2,0),0)</f>
        <v>0</v>
      </c>
      <c r="E15" s="2">
        <f>IF(D20=2,IF(A15=A20,2,0),0)</f>
        <v>0</v>
      </c>
      <c r="F15" s="2">
        <f>IF(D19=2,IF(A15=A19,2,0),0)</f>
        <v>0</v>
      </c>
      <c r="G15" s="2">
        <f>IF(D18=2,IF(A15=A18,2,0),0)</f>
        <v>0</v>
      </c>
      <c r="H15" s="2">
        <f>IF(D17=2,IF(A15=A17,2,0),0)</f>
        <v>0</v>
      </c>
      <c r="I15" s="2">
        <f>IF(D16=2,IF(A15=A16,2,0),0)</f>
        <v>0</v>
      </c>
      <c r="J15" s="3">
        <f t="shared" si="0"/>
        <v>0</v>
      </c>
      <c r="K15" s="2">
        <f t="shared" si="1"/>
        <v>1</v>
      </c>
      <c r="L15" s="2">
        <f>IF(K15=1,IF(K16+K17+K18+K19+K20+K21=0,3,0),0)</f>
        <v>0</v>
      </c>
      <c r="M15" s="2">
        <f>IF(L20=3,IF(A15=A20,3,0),0)</f>
        <v>0</v>
      </c>
      <c r="N15" s="2">
        <f>IF(L19=3,IF(A15=A19,3,0),0)</f>
        <v>0</v>
      </c>
      <c r="O15" s="2">
        <f>IF(L18=3,IF(A15=A18,3,0),0)</f>
        <v>0</v>
      </c>
      <c r="P15" s="2">
        <f>IF(L17=3,IF(A15=A17,3,0),0)</f>
        <v>0</v>
      </c>
      <c r="Q15" s="2">
        <f>IF(L16=3,IF(A15=A16,3,0),0)</f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3">
        <f t="shared" si="2"/>
        <v>0</v>
      </c>
      <c r="AF15">
        <f t="shared" si="3"/>
        <v>1</v>
      </c>
      <c r="AG15" s="2">
        <f>IF(AF15=1,IF(AF16+AF17+AF18+AF19+AF20+AF21=0,4,0),0)</f>
        <v>4</v>
      </c>
      <c r="AH15" s="2">
        <f>IF(AG20=4,IF(A15=A20,4,0),0)</f>
        <v>0</v>
      </c>
      <c r="AI15" s="2">
        <f>IF(AG19=4,IF(A15=A19,4,0),0)</f>
        <v>0</v>
      </c>
      <c r="AJ15" s="2">
        <f>IF(AG18=4,IF(A15=A18,4,0),0)</f>
        <v>0</v>
      </c>
      <c r="AK15" s="2">
        <f>IF(AG17=4,IF(A15=A17,4,0),0)</f>
        <v>0</v>
      </c>
      <c r="AL15" s="2">
        <f>IF(AG16=4,IF(A15=A16,4,0),0)</f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3">
        <f t="shared" si="4"/>
        <v>4</v>
      </c>
      <c r="BA15" s="2">
        <f t="shared" si="5"/>
        <v>0</v>
      </c>
      <c r="BB15" s="2">
        <f>IF(BA15=1,IF(BA16+BA17+BA18+BA19+BA20+BA21=0,5,0),0)</f>
        <v>0</v>
      </c>
      <c r="BC15" s="2">
        <f>IF(BB20=5,IF(A15=A20,5,0),0)</f>
        <v>0</v>
      </c>
      <c r="BD15" s="2">
        <f>IF(BB19=5,IF(A15=A19,5,0),0)</f>
        <v>0</v>
      </c>
      <c r="BE15" s="2">
        <f>IF(BB18=5,IF(A15=A18,5,0),0)</f>
        <v>0</v>
      </c>
      <c r="BF15" s="2">
        <f>IF(BB17=5,IF(A15=A17,5,0),0)</f>
        <v>0</v>
      </c>
      <c r="BG15" s="2">
        <f>IF(BB16=5,IF(A15=A16,5,0),0)</f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3">
        <f t="shared" si="6"/>
        <v>0</v>
      </c>
      <c r="BV15">
        <f t="shared" si="7"/>
        <v>0</v>
      </c>
      <c r="BW15">
        <f>IF(BV15=1,IF(BV16+BV17+BV18+BV19+BV20+BV21=0,6,0),0)</f>
        <v>0</v>
      </c>
      <c r="BX15">
        <f>IF(BW20=6,IF(A15=A20,6,0),0)</f>
        <v>0</v>
      </c>
      <c r="BY15">
        <f>IF(BW19=6,IF(A15=A19,6,0),0)</f>
        <v>0</v>
      </c>
      <c r="BZ15">
        <f>IF(BW18=6,IF(A15=A18,6,0),0)</f>
        <v>0</v>
      </c>
      <c r="CA15">
        <f>IF(BW17=6,IF(A15=A17,6,0),0)</f>
        <v>0</v>
      </c>
      <c r="CB15">
        <f>IF(BW16=6,IF(A15=A16,6,0),0)</f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s="3">
        <f t="shared" si="8"/>
        <v>0</v>
      </c>
      <c r="CQ15">
        <f t="shared" si="9"/>
        <v>0</v>
      </c>
      <c r="CR15">
        <f>IF(CQ15=1,IF(CQ16+CQ17+CQ18+CQ19+CQ20+CQ21=0,7,0),0)</f>
        <v>0</v>
      </c>
      <c r="CS15">
        <f>IF(CR20=7,IF(A15=A20,7,0),0)</f>
        <v>0</v>
      </c>
      <c r="CT15">
        <f>IF(CR19=7,IF(A15=A19,7,0),0)</f>
        <v>0</v>
      </c>
      <c r="CU15">
        <f>IF(CR18=7,IF(A15=A18,7,0),0)</f>
        <v>0</v>
      </c>
      <c r="CV15">
        <f>IF(CR17=7,IF(AE15=AE17,7,0),0)</f>
        <v>0</v>
      </c>
      <c r="CW15">
        <f>IF(CR16=7,IF(A15=A16,7,0),0)</f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 s="3">
        <f t="shared" si="10"/>
        <v>0</v>
      </c>
      <c r="DN15">
        <f t="shared" si="11"/>
        <v>4</v>
      </c>
      <c r="DP15" s="4">
        <f>IF(B15=1,COUNTIF(B15:B21,"&gt;0"),0)</f>
        <v>0</v>
      </c>
      <c r="DQ15" s="4">
        <f>IF(J15=2,COUNTIF(J15:J21,"&gt;0"),0)</f>
        <v>0</v>
      </c>
      <c r="DR15" s="4">
        <f>IF(AE15=3,COUNTIF(AE15:AE21,"&gt;0"),0)</f>
        <v>0</v>
      </c>
      <c r="DS15" s="4">
        <f>IF(AZ15=4,COUNTIF(AZ15:AZ21,"&gt;0"),0)</f>
        <v>1</v>
      </c>
      <c r="DT15" s="4">
        <f>IF(BU15=5,COUNTIF(BU15:BU21,"&gt;0"),0)</f>
        <v>0</v>
      </c>
      <c r="DU15" s="4">
        <f>IF(CP15=6,COUNTIF(CP15:CP21,"&gt;0"),0)</f>
        <v>0</v>
      </c>
      <c r="DV15" s="4">
        <f>IF(DK15=7,COUNTIF(DK15:DK21,"&gt;0"),0)</f>
        <v>0</v>
      </c>
      <c r="DW15" s="4">
        <f>IF(DL15=8,COUNTIF(DL15:DL21,"&gt;0"),0)</f>
        <v>0</v>
      </c>
      <c r="DX15" s="4">
        <f>IF(DM15=9,COUNTIF(DM15:DM21,"&gt;0"),0)</f>
        <v>0</v>
      </c>
      <c r="DY15" s="4">
        <f t="shared" si="12"/>
        <v>1</v>
      </c>
    </row>
    <row r="16" spans="1:129">
      <c r="A16" s="2">
        <v>4</v>
      </c>
      <c r="B16" s="3">
        <f>IF(A16=A21,1,0)</f>
        <v>0</v>
      </c>
      <c r="C16" s="2">
        <f t="shared" si="14"/>
        <v>1</v>
      </c>
      <c r="D16" s="2">
        <f>IF(C16=1,IF(C17+C18+C19+C20+C21=0,2,0),0)</f>
        <v>0</v>
      </c>
      <c r="E16" s="2">
        <f>IF(D20=2,IF(A16=A20,2,0),0)</f>
        <v>0</v>
      </c>
      <c r="F16" s="2">
        <f>IF(D19=2,IF(A16=A19,2,0),0)</f>
        <v>0</v>
      </c>
      <c r="G16" s="2">
        <f>IF(D18=2,IF(A16=A18,2,0),0)</f>
        <v>0</v>
      </c>
      <c r="H16" s="2">
        <f>IF(D17=2,IF(A16=A17,2,0),0)</f>
        <v>0</v>
      </c>
      <c r="I16" s="2">
        <v>0</v>
      </c>
      <c r="J16" s="3">
        <f t="shared" si="0"/>
        <v>0</v>
      </c>
      <c r="K16" s="2">
        <f t="shared" si="1"/>
        <v>1</v>
      </c>
      <c r="L16" s="2">
        <f>IF(K16=1,IF(K17+K18+K19+K20+K21=0,3,0),0)</f>
        <v>3</v>
      </c>
      <c r="M16" s="2">
        <f>IF(L20=3,IF(A16=A20,3,0),0)</f>
        <v>0</v>
      </c>
      <c r="N16" s="2">
        <f>IF(L19=3,IF(A16=A19,3,0),0)</f>
        <v>0</v>
      </c>
      <c r="O16" s="2">
        <f>IF(L18=3,IF(A16=A18,3,0),0)</f>
        <v>0</v>
      </c>
      <c r="P16" s="2">
        <f>IF(L17=3,IF(A16=A17,3,0),0)</f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3">
        <f t="shared" si="2"/>
        <v>3</v>
      </c>
      <c r="AF16">
        <f t="shared" si="3"/>
        <v>0</v>
      </c>
      <c r="AG16" s="2">
        <f>IF(AF16=1,IF(AF17+AF18+AF19+AF20+AF21=0,4,0),0)</f>
        <v>0</v>
      </c>
      <c r="AH16" s="2">
        <f>IF(AG20=4,IF(A16=A20,4,0),0)</f>
        <v>0</v>
      </c>
      <c r="AI16" s="2">
        <f>IF(AG19=4,IF(A16=A19,4,0),0)</f>
        <v>0</v>
      </c>
      <c r="AJ16" s="2">
        <f>IF(AG18=4,IF(A16=A18,4,0),0)</f>
        <v>0</v>
      </c>
      <c r="AK16" s="2">
        <f>IF(AG17=4,IF(A16=A17,4,0),0)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3">
        <f t="shared" si="4"/>
        <v>0</v>
      </c>
      <c r="BA16" s="2">
        <f t="shared" si="5"/>
        <v>0</v>
      </c>
      <c r="BB16" s="2">
        <f>IF(BA16=1,IF(BA17+BA18+BA19+BA20+BA21=0,5,0),0)</f>
        <v>0</v>
      </c>
      <c r="BC16" s="2">
        <f>IF(BB20=5,IF(A16=A20,5,0),0)</f>
        <v>0</v>
      </c>
      <c r="BD16" s="2">
        <f>IF(BB19=5,IF(A16=A19,5,0),0)</f>
        <v>0</v>
      </c>
      <c r="BE16" s="2">
        <f>IF(BB18=5,IF(A16=A18,5,0),0)</f>
        <v>0</v>
      </c>
      <c r="BF16" s="2">
        <f>IF(BB17=5,IF(A16=A17,5,0),0)</f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3">
        <f t="shared" si="6"/>
        <v>0</v>
      </c>
      <c r="BV16">
        <f t="shared" si="7"/>
        <v>0</v>
      </c>
      <c r="BW16">
        <f>IF(BV16=1,IF(BV17+BV18+BV19+BV20+BV21=0,6,0),0)</f>
        <v>0</v>
      </c>
      <c r="BX16">
        <f>IF(BW20=6,IF(A16=A20,6,0),0)</f>
        <v>0</v>
      </c>
      <c r="BY16">
        <f>IF(BW19=6,IF(A16=A19,6,0),0)</f>
        <v>0</v>
      </c>
      <c r="BZ16">
        <f>IF(BW18=6,IF(A16=A18,6,0),0)</f>
        <v>0</v>
      </c>
      <c r="CA16">
        <f>IF(BW17=6,IF(A16=A17,6,0),0)</f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 s="3">
        <f t="shared" si="8"/>
        <v>0</v>
      </c>
      <c r="CQ16">
        <f t="shared" si="9"/>
        <v>0</v>
      </c>
      <c r="CR16">
        <f>IF(CQ16=1,IF(CQ17+CQ18+CQ19+CQ20+CQ21=0,7,0),0)</f>
        <v>0</v>
      </c>
      <c r="CS16">
        <f>IF(CR20=7,IF(A16=A20,7,0),0)</f>
        <v>0</v>
      </c>
      <c r="CT16">
        <f>IF(CR19=7,IF(A16=A19,7,0),0)</f>
        <v>0</v>
      </c>
      <c r="CU16">
        <f>IF(CR18=7,IF(A16=A18,7,0),0)</f>
        <v>0</v>
      </c>
      <c r="CV16">
        <f>IF(CR17=7,IF(AE16=AE17,7,0),0)</f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 s="3">
        <f t="shared" si="10"/>
        <v>0</v>
      </c>
      <c r="DN16">
        <f t="shared" si="11"/>
        <v>3</v>
      </c>
      <c r="DP16" s="4">
        <f>IF(B16=1,COUNTIF(B16:B21,"&gt;0"),0)</f>
        <v>0</v>
      </c>
      <c r="DQ16" s="4">
        <f>IF(J16=2,COUNTIF(J16:J21,"&gt;0"),0)</f>
        <v>0</v>
      </c>
      <c r="DR16" s="4">
        <f>IF(AE16=3,COUNTIF(AE16:AE21,"&gt;0"),0)</f>
        <v>1</v>
      </c>
      <c r="DS16" s="4">
        <f>IF(AZ16=4,COUNTIF(AZ16:AZ21,"&gt;0"),0)</f>
        <v>0</v>
      </c>
      <c r="DT16" s="4">
        <f>IF(BU16=5,COUNTIF(BU16:BU21,"&gt;0"),0)</f>
        <v>0</v>
      </c>
      <c r="DU16" s="4">
        <f>IF(CP16=6,COUNTIF(CP16:CP21,"&gt;0"),0)</f>
        <v>0</v>
      </c>
      <c r="DV16" s="4">
        <f>IF(DK16=7,COUNTIF(DK16:DK21,"&gt;0"),0)</f>
        <v>0</v>
      </c>
      <c r="DW16" s="4">
        <f>IF(DL16=8,COUNTIF(DL16:DL21,"&gt;0"),0)</f>
        <v>0</v>
      </c>
      <c r="DX16" s="4">
        <f>IF(DM16=9,COUNTIF(DM16:DM21,"&gt;0"),0)</f>
        <v>0</v>
      </c>
      <c r="DY16" s="4">
        <f t="shared" si="12"/>
        <v>1</v>
      </c>
    </row>
    <row r="17" spans="1:129">
      <c r="A17" s="2">
        <v>2</v>
      </c>
      <c r="B17" s="3">
        <f>IF(A17=A21,1,0)</f>
        <v>0</v>
      </c>
      <c r="C17" s="2">
        <f t="shared" si="14"/>
        <v>1</v>
      </c>
      <c r="D17" s="2">
        <f>IF(C17=1,IF(C18+C19+C20+C21=0,2,0),0)</f>
        <v>0</v>
      </c>
      <c r="E17" s="2">
        <f>IF(D20=2,IF(A17=A20,2,0),0)</f>
        <v>2</v>
      </c>
      <c r="F17" s="2">
        <f>IF(D19=2,IF(A17=A19,2,0),0)</f>
        <v>0</v>
      </c>
      <c r="G17" s="2">
        <f>IF(D18=2,IF(A17=A18,2,0),0)</f>
        <v>0</v>
      </c>
      <c r="H17" s="2">
        <v>0</v>
      </c>
      <c r="I17" s="2">
        <v>0</v>
      </c>
      <c r="J17" s="3">
        <f t="shared" si="0"/>
        <v>2</v>
      </c>
      <c r="K17" s="2">
        <f t="shared" si="1"/>
        <v>0</v>
      </c>
      <c r="L17" s="2">
        <f>IF(K17=1,IF(K18+K19+K20+K21=0,3,0),0)</f>
        <v>0</v>
      </c>
      <c r="M17" s="2">
        <f>IF(L20=3,IF(A17=A20,3,0),0)</f>
        <v>0</v>
      </c>
      <c r="N17" s="2">
        <f>IF(L19=3,IF(A17=A19,3,0),0)</f>
        <v>0</v>
      </c>
      <c r="O17" s="2">
        <f>IF(L18=3,IF(A17=A18,3,0),0)</f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3">
        <f t="shared" si="2"/>
        <v>0</v>
      </c>
      <c r="AF17">
        <f t="shared" si="3"/>
        <v>0</v>
      </c>
      <c r="AG17" s="2">
        <f>IF(AF17=1,IF(AF18+AF19+AF20+AF21=0,4,0),0)</f>
        <v>0</v>
      </c>
      <c r="AH17" s="2">
        <f>IF(AG20=4,IF(A17=A20,4,0),0)</f>
        <v>0</v>
      </c>
      <c r="AI17" s="2">
        <f>IF(AG19=4,IF(A17=A19,4,0),0)</f>
        <v>0</v>
      </c>
      <c r="AJ17" s="2">
        <f>IF(AG18=4,IF(A17=A18,4,0),0)</f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3">
        <f t="shared" si="4"/>
        <v>0</v>
      </c>
      <c r="BA17" s="2">
        <f t="shared" si="5"/>
        <v>0</v>
      </c>
      <c r="BB17" s="2">
        <f>IF(BA17=1,IF(BA18+BA19+BA20+BA21=0,5,0),0)</f>
        <v>0</v>
      </c>
      <c r="BC17" s="2">
        <f>IF(BB20=5,IF(A17=A20,5,0),0)</f>
        <v>0</v>
      </c>
      <c r="BD17" s="2">
        <f>IF(BB19=5,IF(A17=A19,5,0),0)</f>
        <v>0</v>
      </c>
      <c r="BE17" s="2">
        <f>IF(BB18=5,IF(A17=A18,5,0),0)</f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3">
        <f t="shared" si="6"/>
        <v>0</v>
      </c>
      <c r="BV17">
        <f t="shared" si="7"/>
        <v>0</v>
      </c>
      <c r="BW17">
        <f>IF(BV17=1,IF(BV18+BV19+BV20+BV21=0,6,0),0)</f>
        <v>0</v>
      </c>
      <c r="BX17">
        <f>IF(BW20=6,IF(A17=A20,6,0),0)</f>
        <v>0</v>
      </c>
      <c r="BY17">
        <f>IF(BW19=6,IF(A17=A19,6,0),0)</f>
        <v>0</v>
      </c>
      <c r="BZ17">
        <f>IF(BW18=6,IF(A17=A18,6,0),0)</f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 s="3">
        <f t="shared" si="8"/>
        <v>0</v>
      </c>
      <c r="CQ17">
        <f t="shared" si="9"/>
        <v>0</v>
      </c>
      <c r="CR17">
        <f>IF(CQ17=1,IF(CQ18+CQ19+CQ20+CQ21=0,7,0),0)</f>
        <v>0</v>
      </c>
      <c r="CS17">
        <f>IF(CR20=7,IF(A17=A20,7,0),0)</f>
        <v>0</v>
      </c>
      <c r="CT17">
        <f>IF(CR19=7,IF(A17=A19,7,0),0)</f>
        <v>0</v>
      </c>
      <c r="CU17">
        <f>IF(CR18=7,IF(A17=A18,7,0),0)</f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 s="3">
        <f t="shared" si="10"/>
        <v>0</v>
      </c>
      <c r="DN17">
        <f t="shared" si="11"/>
        <v>2</v>
      </c>
      <c r="DP17" s="4">
        <f>IF(B17=1,COUNTIF(B17:B21,"&gt;0"),0)</f>
        <v>0</v>
      </c>
      <c r="DQ17" s="4">
        <f>IF(J17=2,COUNTIF(J17:J21,"&gt;0"),0)</f>
        <v>3</v>
      </c>
      <c r="DR17" s="4">
        <f>IF(AE17=3,COUNTIF(AE17:AE21,"&gt;0"),0)</f>
        <v>0</v>
      </c>
      <c r="DS17" s="4">
        <f>IF(AZ17=4,COUNTIF(AZ17:AZ21,"&gt;0"),0)</f>
        <v>0</v>
      </c>
      <c r="DT17" s="4">
        <f>IF(BU17=5,COUNTIF(BU17:BU21,"&gt;0"),0)</f>
        <v>0</v>
      </c>
      <c r="DU17" s="4">
        <f>IF(CP17=6,COUNTIF(CP17:CP21,"&gt;0"),0)</f>
        <v>0</v>
      </c>
      <c r="DV17" s="4">
        <f>IF(DK17=7,COUNTIF(DK17:DK21,"&gt;0"),0)</f>
        <v>0</v>
      </c>
      <c r="DW17" s="4">
        <f>IF(DL17=8,COUNTIF(DL17:DL21,"&gt;0"),0)</f>
        <v>0</v>
      </c>
      <c r="DX17" s="4">
        <f>IF(DM17=9,COUNTIF(DM17:DM21,"&gt;0"),0)</f>
        <v>0</v>
      </c>
      <c r="DY17" s="4">
        <f t="shared" si="12"/>
        <v>3</v>
      </c>
    </row>
    <row r="18" spans="1:129">
      <c r="A18" s="2">
        <v>1</v>
      </c>
      <c r="B18" s="3">
        <f>IF(A18=A21,1,0)</f>
        <v>1</v>
      </c>
      <c r="C18" s="2">
        <f t="shared" si="14"/>
        <v>0</v>
      </c>
      <c r="D18" s="2">
        <f>IF(C18=1,IF(C19+C20+C21=0,2,0),0)</f>
        <v>0</v>
      </c>
      <c r="E18" s="2">
        <f>IF(D20=2,IF(A18=A20,2,0),0)</f>
        <v>0</v>
      </c>
      <c r="F18" s="2">
        <f>IF(D19=2,IF(A18=A19,2,0),0)</f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2">
        <f t="shared" si="1"/>
        <v>0</v>
      </c>
      <c r="L18" s="2">
        <f>IF(K18=1,IF(K19+K20+K21=0,3,0),0)</f>
        <v>0</v>
      </c>
      <c r="M18" s="2">
        <f>IF(L20=3,IF(A18=A20,3,0),0)</f>
        <v>0</v>
      </c>
      <c r="N18" s="2">
        <f>IF(L19=3,IF(A18=A19,3,0),0)</f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3">
        <f t="shared" si="2"/>
        <v>0</v>
      </c>
      <c r="AF18">
        <f t="shared" si="3"/>
        <v>0</v>
      </c>
      <c r="AG18" s="2">
        <f>IF(AF18=1,IF(AF19+AF20+AF21=0,4,0),0)</f>
        <v>0</v>
      </c>
      <c r="AH18" s="2">
        <f>IF(AG20=4,IF(A18=A20,4,0),0)</f>
        <v>0</v>
      </c>
      <c r="AI18" s="2">
        <f>IF(AG19=4,IF(A18=A19,4,0),0)</f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3">
        <f t="shared" si="4"/>
        <v>0</v>
      </c>
      <c r="BA18" s="2">
        <f t="shared" si="5"/>
        <v>0</v>
      </c>
      <c r="BB18" s="2">
        <f>IF(BA18=1,IF(BA19+BA20+BA21=0,5,0),0)</f>
        <v>0</v>
      </c>
      <c r="BC18" s="2">
        <f>IF(BB20=5,IF(A18=A20,5,0),0)</f>
        <v>0</v>
      </c>
      <c r="BD18" s="2">
        <f>IF(BB19=5,IF(A18=A19,5,0),0)</f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3">
        <f t="shared" si="6"/>
        <v>0</v>
      </c>
      <c r="BV18">
        <f t="shared" si="7"/>
        <v>0</v>
      </c>
      <c r="BW18">
        <f>IF(BV18=1,IF(BV19+BV20+BV21=0,6,0),0)</f>
        <v>0</v>
      </c>
      <c r="BX18">
        <f>IF(BW20=6,IF(A18=A20,6,0),0)</f>
        <v>0</v>
      </c>
      <c r="BY18">
        <f>IF(BW19=6,IF(A18=A19,6,0),0)</f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 s="3">
        <f t="shared" si="8"/>
        <v>0</v>
      </c>
      <c r="CQ18">
        <f t="shared" si="9"/>
        <v>0</v>
      </c>
      <c r="CR18">
        <f>IF(CQ18=1,IF(CQ19+CQ20+CQ21=0,7,0),0)</f>
        <v>0</v>
      </c>
      <c r="CS18">
        <f>IF(CR20=7,IF(A18=A20,7,0),0)</f>
        <v>0</v>
      </c>
      <c r="CT18">
        <f>IF(CR19=7,IF(A18=A19,7,0),0)</f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 s="3">
        <f t="shared" si="10"/>
        <v>0</v>
      </c>
      <c r="DN18">
        <f t="shared" si="11"/>
        <v>1</v>
      </c>
      <c r="DP18" s="4">
        <f>IF(B18=1,COUNTIF(B18:B21,"&gt;0"),0)</f>
        <v>2</v>
      </c>
      <c r="DQ18" s="4">
        <f>IF(J18=2,COUNTIF(J18:J21,"&gt;0"),0)</f>
        <v>0</v>
      </c>
      <c r="DR18" s="4">
        <f>IF(AE18=3,COUNTIF(AE18:AE21,"&gt;0"),0)</f>
        <v>0</v>
      </c>
      <c r="DS18" s="4">
        <f>IF(AZ18=4,COUNTIF(AZ18:AZ21,"&gt;0"),0)</f>
        <v>0</v>
      </c>
      <c r="DT18" s="4">
        <f>IF(BU18=5,COUNTIF(BU18:BU21,"&gt;0"),0)</f>
        <v>0</v>
      </c>
      <c r="DU18" s="4">
        <f>IF(CP18=6,COUNTIF(CP18:CP21,"&gt;0"),0)</f>
        <v>0</v>
      </c>
      <c r="DV18" s="4">
        <f>IF(DK18=7,COUNTIF(DK18:DK21,"&gt;0"),0)</f>
        <v>0</v>
      </c>
      <c r="DW18" s="4">
        <f>IF(DL18=8,COUNTIF(DL18:DL21,"&gt;0"),0)</f>
        <v>0</v>
      </c>
      <c r="DX18" s="4">
        <f>IF(DM18=9,COUNTIF(DM18:DM21,"&gt;0"),0)</f>
        <v>0</v>
      </c>
      <c r="DY18" s="4">
        <f t="shared" si="12"/>
        <v>2</v>
      </c>
    </row>
    <row r="19" spans="1:129">
      <c r="A19" s="2">
        <v>2</v>
      </c>
      <c r="B19" s="3">
        <f>IF(A19=A21,1,0)</f>
        <v>0</v>
      </c>
      <c r="C19" s="2">
        <f t="shared" si="14"/>
        <v>1</v>
      </c>
      <c r="D19" s="2">
        <f>IF(C19=1,IF(C20+C21=0,2,0),0)</f>
        <v>0</v>
      </c>
      <c r="E19" s="2">
        <f>IF(D20=2,IF(A19=A20,2,0),0)</f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2</v>
      </c>
      <c r="K19" s="2">
        <f t="shared" si="1"/>
        <v>0</v>
      </c>
      <c r="L19" s="2">
        <f>IF(K19=1,IF(K20+K21=0,3,0),0)</f>
        <v>0</v>
      </c>
      <c r="M19" s="2">
        <f>IF(L20=3,IF(A19=A20,3,0),0)</f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">
        <f t="shared" si="2"/>
        <v>0</v>
      </c>
      <c r="AF19">
        <f t="shared" si="3"/>
        <v>0</v>
      </c>
      <c r="AG19" s="2">
        <f>IF(AF19=1,IF(AF20+AF21=0,4,0),0)</f>
        <v>0</v>
      </c>
      <c r="AH19" s="2">
        <f>IF(AG20=4,IF(A19=A20,4,0),0)</f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3">
        <f t="shared" si="4"/>
        <v>0</v>
      </c>
      <c r="BA19" s="2">
        <f t="shared" si="5"/>
        <v>0</v>
      </c>
      <c r="BB19" s="2">
        <f>IF(BA19=1,IF(BA20+BA21=0,5,0),0)</f>
        <v>0</v>
      </c>
      <c r="BC19" s="2">
        <f>IF(BB20=5,IF(A19=A20,5,0),0)</f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3">
        <f t="shared" si="6"/>
        <v>0</v>
      </c>
      <c r="BV19">
        <f t="shared" si="7"/>
        <v>0</v>
      </c>
      <c r="BW19">
        <f>IF(BV19=1,IF(BV20+BV21=0,6,0),0)</f>
        <v>0</v>
      </c>
      <c r="BX19">
        <f>IF(BW20=6,IF(A19=A20,6,0),0)</f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 s="3">
        <f t="shared" si="8"/>
        <v>0</v>
      </c>
      <c r="CQ19">
        <f t="shared" si="9"/>
        <v>0</v>
      </c>
      <c r="CR19">
        <f>IF(CQ19=1,IF(CQ20+CQ21=0,7,0),0)</f>
        <v>0</v>
      </c>
      <c r="CS19">
        <f>IF(CR20=7,IF(A19=A20,7,0),0)</f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 s="3">
        <f t="shared" si="10"/>
        <v>0</v>
      </c>
      <c r="DN19">
        <f t="shared" si="11"/>
        <v>2</v>
      </c>
      <c r="DP19" s="4">
        <f>IF(B19=1,COUNTIF(B19:B21,"&gt;0"),0)</f>
        <v>0</v>
      </c>
      <c r="DQ19" s="4">
        <f>IF(J19=2,COUNTIF(J19:J21,"&gt;0"),0)</f>
        <v>2</v>
      </c>
      <c r="DR19" s="4">
        <f>IF(AE19=3,COUNTIF(AE19:AE21,"&gt;0"),0)</f>
        <v>0</v>
      </c>
      <c r="DS19" s="4">
        <f>IF(AZ19=4,COUNTIF(AZ19:AZ21,"&gt;0"),0)</f>
        <v>0</v>
      </c>
      <c r="DT19" s="4">
        <f>IF(BU19=5,COUNTIF(BU19:BU21,"&gt;0"),0)</f>
        <v>0</v>
      </c>
      <c r="DU19" s="4">
        <f>IF(CP19=6,COUNTIF(CP19:CP21,"&gt;0"),0)</f>
        <v>0</v>
      </c>
      <c r="DV19" s="4">
        <f>IF(DK19=7,COUNTIF(DK19:DK21,"&gt;0"),0)</f>
        <v>0</v>
      </c>
      <c r="DW19" s="4">
        <f>IF(DL19=8,COUNTIF(DL19:DL21,"&gt;0"),0)</f>
        <v>0</v>
      </c>
      <c r="DX19" s="4">
        <f>IF(DM19=9,COUNTIF(DM19:DM21,"&gt;0"),0)</f>
        <v>0</v>
      </c>
      <c r="DY19" s="4">
        <f t="shared" si="12"/>
        <v>2</v>
      </c>
    </row>
    <row r="20" spans="1:129">
      <c r="A20" s="2">
        <v>2</v>
      </c>
      <c r="B20" s="3">
        <f>IF(A20=A21,1,0)</f>
        <v>0</v>
      </c>
      <c r="C20" s="2">
        <f t="shared" si="14"/>
        <v>1</v>
      </c>
      <c r="D20" s="2">
        <f>IF(C20=1,IF(C21=0,2,0),0)</f>
        <v>2</v>
      </c>
      <c r="E20" s="2">
        <f>IF(D21=2,IF(A20=A21,2,0),0)</f>
        <v>0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2</v>
      </c>
      <c r="K20" s="2">
        <f t="shared" si="1"/>
        <v>0</v>
      </c>
      <c r="L20" s="2">
        <f>IF(K20=1,IF(K21=0,3,0),0)</f>
        <v>0</v>
      </c>
      <c r="M20" s="2">
        <f>IF(L21=3,IF(A20=A21,3,0),0)</f>
        <v>0</v>
      </c>
      <c r="N20" s="2">
        <f>IF(M21=1,IF(I20=I21,1,0),0)</f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3">
        <f t="shared" si="2"/>
        <v>0</v>
      </c>
      <c r="AF20">
        <f t="shared" si="3"/>
        <v>0</v>
      </c>
      <c r="AG20" s="2">
        <f>IF(AF20=1,IF(AF21=0,4,0),0)</f>
        <v>0</v>
      </c>
      <c r="AH20" s="2">
        <f>IF(AG21=4,IF(A20=A21,4,0),0)</f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3">
        <f t="shared" si="4"/>
        <v>0</v>
      </c>
      <c r="BA20" s="2">
        <f t="shared" si="5"/>
        <v>0</v>
      </c>
      <c r="BB20" s="2">
        <f>IF(BA20=1,IF(BA21=0,5,0),0)</f>
        <v>0</v>
      </c>
      <c r="BC20" s="2">
        <f>IF(BB21=5,IF(A20=A21,5,0),0)</f>
        <v>0</v>
      </c>
      <c r="BD20" s="2">
        <f>IF(BC21=5,IF(AP20=AP21,5,0),0)</f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3">
        <f t="shared" si="6"/>
        <v>0</v>
      </c>
      <c r="BV20">
        <f t="shared" si="7"/>
        <v>0</v>
      </c>
      <c r="BW20">
        <f>IF(BV20=1,IF(BV21=0,6,0),0)</f>
        <v>0</v>
      </c>
      <c r="BX20">
        <f>IF(BW21=6,IF(A20=A21,6,0),0)</f>
        <v>0</v>
      </c>
      <c r="BY20">
        <f>IF(BX21=1,IF(BK20=BK21,1,0),0)</f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 s="3">
        <f t="shared" si="8"/>
        <v>0</v>
      </c>
      <c r="CQ20">
        <f t="shared" si="9"/>
        <v>0</v>
      </c>
      <c r="CR20">
        <f>IF(CQ20=1,IF(CQ21=0,7,0),0)</f>
        <v>0</v>
      </c>
      <c r="CS20">
        <f>IF(CR21=7,IF(A20=A21,7,0),0)</f>
        <v>0</v>
      </c>
      <c r="CT20">
        <f>IF(CS21=1,IF(#REF!=#REF!,1,0),0)</f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 s="3">
        <f t="shared" si="10"/>
        <v>0</v>
      </c>
      <c r="DN20">
        <f t="shared" si="11"/>
        <v>2</v>
      </c>
      <c r="DP20" s="4">
        <f>IF(B20=1,COUNTIF(B20:B21,"&gt;0"),0)</f>
        <v>0</v>
      </c>
      <c r="DQ20" s="4">
        <f>IF(J20=2,COUNTIF(J20:J21,"&gt;0"),0)</f>
        <v>1</v>
      </c>
      <c r="DR20" s="4">
        <f>IF(AE20=3,COUNTIF(AE20:AE21,"&gt;0"),0)</f>
        <v>0</v>
      </c>
      <c r="DS20" s="4">
        <f>IF(AZ20=4,COUNTIF(AZ20:AZ21,"&gt;0"),0)</f>
        <v>0</v>
      </c>
      <c r="DT20" s="4">
        <f>IF(BU20=5,COUNTIF(BU20:BU21,"&gt;0"),0)</f>
        <v>0</v>
      </c>
      <c r="DU20" s="4">
        <f>IF(CP20=6,COUNTIF(CP20:CP21,"&gt;0"),0)</f>
        <v>0</v>
      </c>
      <c r="DV20" s="4">
        <f>IF(DK20=7,COUNTIF(DK20:DK21,"&gt;0"),0)</f>
        <v>0</v>
      </c>
      <c r="DW20" s="4">
        <f>IF(DL20=8,COUNTIF(DL20:DL21,"&gt;0"),0)</f>
        <v>0</v>
      </c>
      <c r="DX20" s="4">
        <f>IF(DM20=9,COUNTIF(DM20:DM21,"&gt;0"),0)</f>
        <v>0</v>
      </c>
      <c r="DY20" s="4">
        <f t="shared" si="12"/>
        <v>1</v>
      </c>
    </row>
    <row r="21" spans="1:129">
      <c r="A21" s="2">
        <v>1</v>
      </c>
      <c r="B21" s="3">
        <f>IF(A21=A21,1,0)</f>
        <v>1</v>
      </c>
      <c r="C21" s="2">
        <f>IF(B21=1,0,1)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2">
        <f t="shared" si="1"/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3">
        <f t="shared" si="2"/>
        <v>0</v>
      </c>
      <c r="AF21">
        <f t="shared" si="3"/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3">
        <f t="shared" si="4"/>
        <v>0</v>
      </c>
      <c r="BA21" s="2">
        <f t="shared" si="5"/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3">
        <f t="shared" si="6"/>
        <v>0</v>
      </c>
      <c r="BV21">
        <f t="shared" si="7"/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 s="3">
        <f t="shared" si="8"/>
        <v>0</v>
      </c>
      <c r="CQ21">
        <f t="shared" si="9"/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 s="3">
        <f t="shared" si="10"/>
        <v>0</v>
      </c>
      <c r="DN21">
        <f t="shared" si="11"/>
        <v>1</v>
      </c>
      <c r="DP21" s="4">
        <f>IF(B21=1,COUNTIF(B21:B21,"&gt;0"),0)</f>
        <v>1</v>
      </c>
      <c r="DQ21" s="4">
        <f>IF(J21=2,COUNTIF(J21:J21,"&gt;0"),0)</f>
        <v>0</v>
      </c>
      <c r="DR21" s="4">
        <f>IF(AE21=3,COUNTIF(AE21:AE21,"&gt;0"),0)</f>
        <v>0</v>
      </c>
      <c r="DS21" s="4">
        <f>IF(AZ21=4,COUNTIF(AZ21:AZ21,"&gt;0"),0)</f>
        <v>0</v>
      </c>
      <c r="DT21" s="4">
        <f>IF(BU21=5,COUNTIF(BU21:BU21,"&gt;0"),0)</f>
        <v>0</v>
      </c>
      <c r="DU21" s="4">
        <f>IF(CP21=6,COUNTIF(CP21:CP21,"&gt;0"),0)</f>
        <v>0</v>
      </c>
      <c r="DV21" s="4">
        <f>IF(DK21=7,COUNTIF(DK21:DK21,"&gt;0"),0)</f>
        <v>0</v>
      </c>
      <c r="DW21" s="4">
        <f>IF(DL21=8,COUNTIF(DL21:DL21,"&gt;0"),0)</f>
        <v>0</v>
      </c>
      <c r="DX21" s="4">
        <f>IF(DM21=9,COUNTIF(DM21:DM21,"&gt;0"),0)</f>
        <v>0</v>
      </c>
      <c r="DY21" s="4">
        <f t="shared" si="12"/>
        <v>1</v>
      </c>
    </row>
    <row r="22" spans="1:129">
      <c r="A22" s="2"/>
      <c r="C22" s="2"/>
      <c r="D22" s="2"/>
      <c r="E22" s="2"/>
      <c r="F22" s="2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129">
      <c r="W23" s="2"/>
    </row>
    <row r="26" spans="1:129">
      <c r="A26" s="1"/>
    </row>
    <row r="33" spans="1:72">
      <c r="A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72">
      <c r="A34" s="2"/>
      <c r="C34" s="2"/>
      <c r="D34" s="2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72">
      <c r="A35" s="2"/>
      <c r="C35" s="2"/>
      <c r="D35" s="2"/>
      <c r="E35" s="2"/>
      <c r="F35" s="2"/>
      <c r="G35" s="2"/>
      <c r="H35" s="2"/>
      <c r="I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72">
      <c r="A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72">
      <c r="A37" s="2"/>
      <c r="C37" s="2"/>
      <c r="D37" s="2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72">
      <c r="A38" s="2"/>
      <c r="C38" s="2"/>
      <c r="D38" s="2"/>
      <c r="E38" s="2"/>
      <c r="F38" s="2"/>
      <c r="G38" s="2"/>
      <c r="H38" s="2"/>
      <c r="I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72">
      <c r="A39" s="2"/>
      <c r="C39" s="2"/>
      <c r="D39" s="2"/>
      <c r="E39" s="2"/>
      <c r="F39" s="2"/>
      <c r="G39" s="2"/>
      <c r="H39" s="2"/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>
      <c r="A40" s="2"/>
      <c r="C40" s="2"/>
      <c r="D40" s="2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>
      <c r="A41" s="2"/>
      <c r="C41" s="2"/>
      <c r="D41" s="2"/>
      <c r="E41" s="2"/>
      <c r="F41" s="2"/>
      <c r="G41" s="2"/>
      <c r="H41" s="2"/>
      <c r="I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>
      <c r="A42" s="2"/>
      <c r="C42" s="2"/>
      <c r="D42" s="2"/>
      <c r="E42" s="2"/>
      <c r="F42" s="2"/>
      <c r="G42" s="2"/>
      <c r="H42" s="2"/>
      <c r="I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>
      <c r="A43" s="2"/>
      <c r="C43" s="2"/>
      <c r="D43" s="2"/>
      <c r="E43" s="2"/>
      <c r="F43" s="2"/>
      <c r="G43" s="2"/>
      <c r="H43" s="2"/>
      <c r="I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>
      <c r="A44" s="2"/>
      <c r="C44" s="2"/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>
      <c r="A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>
      <c r="A46" s="2"/>
      <c r="C46" s="2"/>
      <c r="D46" s="2"/>
      <c r="E46" s="2"/>
      <c r="F46" s="2"/>
      <c r="G46" s="2"/>
      <c r="H46" s="2"/>
      <c r="I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1"/>
  <sheetViews>
    <sheetView tabSelected="1" workbookViewId="0">
      <selection activeCell="J4" sqref="J4"/>
    </sheetView>
  </sheetViews>
  <sheetFormatPr baseColWidth="10" defaultRowHeight="14" x14ac:dyDescent="0"/>
  <sheetData>
    <row r="1" spans="1:133">
      <c r="A1" s="1" t="s">
        <v>4</v>
      </c>
      <c r="B1" s="3" t="s">
        <v>0</v>
      </c>
      <c r="O1" s="3" t="s">
        <v>1</v>
      </c>
      <c r="AJ1" s="3" t="s">
        <v>2</v>
      </c>
      <c r="BE1" s="3" t="s">
        <v>3</v>
      </c>
      <c r="BZ1" s="3" t="s">
        <v>5</v>
      </c>
      <c r="CU1" s="3" t="s">
        <v>6</v>
      </c>
      <c r="DP1" s="3" t="s">
        <v>7</v>
      </c>
      <c r="DQ1" s="3" t="s">
        <v>10</v>
      </c>
      <c r="DR1" s="3" t="s">
        <v>11</v>
      </c>
      <c r="DS1" t="s">
        <v>8</v>
      </c>
      <c r="DT1" s="4" t="s">
        <v>0</v>
      </c>
      <c r="DU1" s="4" t="s">
        <v>12</v>
      </c>
      <c r="DV1" s="4" t="s">
        <v>13</v>
      </c>
      <c r="DW1" s="4" t="s">
        <v>14</v>
      </c>
      <c r="DX1" s="4" t="s">
        <v>15</v>
      </c>
      <c r="DY1" s="4" t="s">
        <v>16</v>
      </c>
      <c r="DZ1" s="4" t="s">
        <v>17</v>
      </c>
      <c r="EA1" s="4" t="s">
        <v>18</v>
      </c>
      <c r="EB1" s="4" t="s">
        <v>19</v>
      </c>
      <c r="EC1" s="4" t="s">
        <v>9</v>
      </c>
    </row>
    <row r="2" spans="1:133">
      <c r="A2">
        <v>1</v>
      </c>
      <c r="B2" s="3">
        <f>IF(A2=A21,1,0)</f>
        <v>1</v>
      </c>
      <c r="C2">
        <f>IF(B2=1,0,1)</f>
        <v>0</v>
      </c>
      <c r="D2">
        <f>IF(C2=1,IF(C3+C4+C5+C6+C7+C8+C9+C10+C11+C12+C13+C14+C15+C16+C17+C18+C19+C20+C21=0,2,0),0)</f>
        <v>0</v>
      </c>
      <c r="E2">
        <f>IF(D20=2,IF(A2=A20,2,0),0)</f>
        <v>0</v>
      </c>
      <c r="F2">
        <f>IF(D19=2,IF(A2=A19,2,0),0)</f>
        <v>0</v>
      </c>
      <c r="G2">
        <f>IF(D18=2,IF(A2=A18,2,0),0)</f>
        <v>0</v>
      </c>
      <c r="H2">
        <f>IF(D17=2,IF(A2=A17,2,0),0)</f>
        <v>0</v>
      </c>
      <c r="I2">
        <f>IF(D16=2,IF(A2=A16,2,0),0)</f>
        <v>0</v>
      </c>
      <c r="J2">
        <f>IF(D15=2,IF(A2=A15,2,0),0)</f>
        <v>0</v>
      </c>
      <c r="K2">
        <f>IF(D14=2,IF(A2=A14,2,0),0)</f>
        <v>0</v>
      </c>
      <c r="L2">
        <f>IF(D13=2,IF(A2=A13,2,0),0)</f>
        <v>0</v>
      </c>
      <c r="M2">
        <f>IF(D12=2,IF(A2=A12,2,0),0)</f>
        <v>0</v>
      </c>
      <c r="N2">
        <f>IF(D11=2,IF(A2=A11,2,0),0)</f>
        <v>0</v>
      </c>
      <c r="O2" s="3">
        <f>D2+E2+F2+G2+H2+I2+J2+K2+L2+M2+N2</f>
        <v>0</v>
      </c>
      <c r="P2">
        <f t="shared" ref="P2:P21" si="0">IF(B2+O2=0,1,0)</f>
        <v>0</v>
      </c>
      <c r="Q2">
        <f>IF(P2=1,IF(P3+P4+P5+P6+P7+P8+P9+P10+P11+P12+P13+P14+P15+P16+P17+P18+P19+P20+P21=0,3,0),0)</f>
        <v>0</v>
      </c>
      <c r="R2">
        <f>IF(Q20=3,IF(A2=A20,3,0),0)</f>
        <v>0</v>
      </c>
      <c r="S2">
        <f>IF(Q19=3,IF(A2=A19,3,0),0)</f>
        <v>0</v>
      </c>
      <c r="T2">
        <f>IF(Q18=3,IF(A2=A18,3,0),0)</f>
        <v>0</v>
      </c>
      <c r="U2">
        <f>IF(Q17=3,IF(A2=A17,3,0),0)</f>
        <v>0</v>
      </c>
      <c r="V2">
        <f>IF(Q16=3,IF(A2=A16,3,0),0)</f>
        <v>0</v>
      </c>
      <c r="W2">
        <f>IF(Q15=3,IF(A2=A15,3,0),0)</f>
        <v>0</v>
      </c>
      <c r="X2">
        <f>IF(Q14=3,IF(A2=A14,3,0),0)</f>
        <v>0</v>
      </c>
      <c r="Y2">
        <f>IF(Q13=3,IF(A2=A13,3,0),0)</f>
        <v>0</v>
      </c>
      <c r="Z2">
        <f>IF(Q12=3,IF(A2=A12,3,0),0)</f>
        <v>0</v>
      </c>
      <c r="AA2">
        <f>IF(Q11=3,IF(A2=A11,3,0),0)</f>
        <v>0</v>
      </c>
      <c r="AB2">
        <f>IF(Q10=3,IF(A2=A10,3,0),0)</f>
        <v>0</v>
      </c>
      <c r="AC2">
        <f>IF(Q9=3,IF(A2=A9,3,0),0)</f>
        <v>0</v>
      </c>
      <c r="AD2">
        <f>IF(Q8=3,IF(A2=A8,3,0),0)</f>
        <v>0</v>
      </c>
      <c r="AE2">
        <f>IF(Q7=3,IF(A2=A7,3,0),0)</f>
        <v>0</v>
      </c>
      <c r="AF2">
        <f>IF(Q6=3,IF(A2=A6,3,0),0)</f>
        <v>0</v>
      </c>
      <c r="AG2">
        <f>IF(Q5=3,IF(A2=A5,3,0),0)</f>
        <v>0</v>
      </c>
      <c r="AH2">
        <f>IF(Q4=3,IF(A2=A4,3,0),0)</f>
        <v>0</v>
      </c>
      <c r="AI2">
        <f>IF(Q3=3,IF(A2=A3,3,0),0)</f>
        <v>0</v>
      </c>
      <c r="AJ2" s="3">
        <f>SUM(Q2:AI2)</f>
        <v>0</v>
      </c>
      <c r="AK2">
        <f t="shared" ref="AK2:AK21" si="1">IF(AJ2+O2+B2=0,1,0)</f>
        <v>0</v>
      </c>
      <c r="AL2">
        <f>IF(AK2=1,IF(AK3+AK4+AK5+AK6+AK7+AK8+AK9+AK10+AK11+AK12+AK13+AK14+AK15+AK16+AK17+AK18+AK19+AK20+AK21=0,4,0),0)</f>
        <v>0</v>
      </c>
      <c r="AM2">
        <f>IF(AL20=4,IF(A2=A20,4,0),0)</f>
        <v>0</v>
      </c>
      <c r="AN2">
        <f>IF(AL19=4,IF(A2=A19,4,0),0)</f>
        <v>0</v>
      </c>
      <c r="AO2">
        <f>IF(AL18=4,IF(A2=A18,4,0),0)</f>
        <v>0</v>
      </c>
      <c r="AP2">
        <f>IF(AL17=4,IF(A2=A17,4,0),0)</f>
        <v>0</v>
      </c>
      <c r="AQ2">
        <f>IF(AL16=4,IF(A2=A16,4,0),0)</f>
        <v>0</v>
      </c>
      <c r="AR2">
        <f>IF(AL15=4,IF(A2=A15,4,0),0)</f>
        <v>0</v>
      </c>
      <c r="AS2">
        <f>IF(AL14=4,IF(A2=A14,4,0),0)</f>
        <v>0</v>
      </c>
      <c r="AT2">
        <f>IF(AL13=4,IF(A2=A13,4,0),0)</f>
        <v>0</v>
      </c>
      <c r="AU2">
        <f>IF(AL12=4,IF(A2=A12,4,0),0)</f>
        <v>0</v>
      </c>
      <c r="AV2">
        <f>IF(AL11=4,IF(A2=A11,4,0),0)</f>
        <v>0</v>
      </c>
      <c r="AW2">
        <f>IF(AL10=4,IF(A2=A10,4,0),0)</f>
        <v>0</v>
      </c>
      <c r="AX2">
        <f>IF(AL9=4,IF(A2=A9,4,0),0)</f>
        <v>0</v>
      </c>
      <c r="AY2">
        <f>IF(AL8=4,IF(A2=A8,4,0),0)</f>
        <v>0</v>
      </c>
      <c r="AZ2">
        <f>IF(AL7=4,IF(A2=A7,4,0),0)</f>
        <v>0</v>
      </c>
      <c r="BA2">
        <f>IF(AL6=4,IF(A2=A6,4,0),0)</f>
        <v>0</v>
      </c>
      <c r="BB2">
        <f>IF(AL5=4,IF(A2=A5,4,0),0)</f>
        <v>0</v>
      </c>
      <c r="BC2">
        <f>IF(AL4=4,IF(A2=A4,4,0),0)</f>
        <v>0</v>
      </c>
      <c r="BD2">
        <f>IF(AL3=4,IF(A2=A3,4,0),0)</f>
        <v>0</v>
      </c>
      <c r="BE2" s="3">
        <f t="shared" ref="BE2:BE21" si="2">SUM(AL2:BD2)</f>
        <v>0</v>
      </c>
      <c r="BF2">
        <f t="shared" ref="BF2:BF21" si="3">IF(BE2+AJ2+O2+B2=0,1,0)</f>
        <v>0</v>
      </c>
      <c r="BG2">
        <f>IF(BF2=1,IF(BF3+BF4+BF5+BF6+BF7+BF8+BF9+BF10+BF11+BF12+BF13+BF14+BF15+BF16+BF17+BF18+BF19+BF20+BF21=0,5,0),0)</f>
        <v>0</v>
      </c>
      <c r="BH2">
        <f>IF(BG20=5,IF(A2=A20,5,0),0)</f>
        <v>0</v>
      </c>
      <c r="BI2">
        <f>IF(BG19=5,IF(A2=A19,5,0),0)</f>
        <v>0</v>
      </c>
      <c r="BJ2">
        <f>IF(BG18=5,IF(A2=A18,5,0),0)</f>
        <v>0</v>
      </c>
      <c r="BK2">
        <f>IF(BG17=5,IF(A2=A17,5,0),0)</f>
        <v>0</v>
      </c>
      <c r="BL2">
        <f>IF(BG16=5,IF(A2=A16,5,0),0)</f>
        <v>0</v>
      </c>
      <c r="BM2">
        <f>IF(BG15=5,IF(A2=A15,5,0),0)</f>
        <v>0</v>
      </c>
      <c r="BN2">
        <f>IF(BG14=5,IF(A2=A14,5,0),0)</f>
        <v>0</v>
      </c>
      <c r="BO2">
        <f>IF(BG13=5,IF(A2=A13,5,0),0)</f>
        <v>0</v>
      </c>
      <c r="BP2">
        <f>IF(BG12=5,IF(A2=A12,5,0),0)</f>
        <v>0</v>
      </c>
      <c r="BQ2">
        <f>IF(BG11=5,IF(A2=A11,5,0),0)</f>
        <v>0</v>
      </c>
      <c r="BR2">
        <f>IF(BG10=5,IF(A2=A10,5,0),0)</f>
        <v>0</v>
      </c>
      <c r="BS2">
        <f>IF(BG9=5,IF(A2=A9,5,0),0)</f>
        <v>0</v>
      </c>
      <c r="BT2">
        <f>IF(BG8=5,IF(A2=A8,5,0),0)</f>
        <v>0</v>
      </c>
      <c r="BU2">
        <f>IF(BG7=5,IF(A2=A7,5,0),0)</f>
        <v>0</v>
      </c>
      <c r="BV2">
        <f>IF(BG6=5,IF(A2=A6,5,0),0)</f>
        <v>0</v>
      </c>
      <c r="BW2">
        <f>IF(BG5=5,IF(A2=A5,5,0),0)</f>
        <v>0</v>
      </c>
      <c r="BX2">
        <f>IF(BG4=5,IF(A2=A4,5,0),0)</f>
        <v>0</v>
      </c>
      <c r="BY2">
        <f>IF(BG3=5,IF(A2=A3,5,0),0)</f>
        <v>0</v>
      </c>
      <c r="BZ2" s="3">
        <f>SUM(BG2:BY2)</f>
        <v>0</v>
      </c>
      <c r="CA2">
        <f t="shared" ref="CA2:CA21" si="4">IF(BZ2+BE2+AJ2+O2+B2=0,1,0)</f>
        <v>0</v>
      </c>
      <c r="CB2">
        <f>IF(CA2=1,IF(CA3+CA4+CA5+CA6+CA7+CA8+CA9+CA10+CA11+CA12+CA13+CA14+CA15+CA16+CA17+CA18+CA19+CA20+CA21=0,6,0),0)</f>
        <v>0</v>
      </c>
      <c r="CC2">
        <f>IF(CB20=6,IF(A2=A20,6,0),0)</f>
        <v>0</v>
      </c>
      <c r="CD2">
        <f>IF(CB19=6,IF(A2=A19,6,0),0)</f>
        <v>0</v>
      </c>
      <c r="CE2">
        <f>IF(CB18=6,IF(A2=A18,6,0),0)</f>
        <v>0</v>
      </c>
      <c r="CF2">
        <f>IF(CB17=6,IF(A2=A17,6,0),0)</f>
        <v>0</v>
      </c>
      <c r="CG2">
        <f>IF(CB16=6,IF(A2=A16,6,0),0)</f>
        <v>0</v>
      </c>
      <c r="CH2">
        <f>IF(CB15=6,IF(A2=A15,6,0),0)</f>
        <v>0</v>
      </c>
      <c r="CI2">
        <f>IF(CB14=6,IF(A2=A14,6,0),0)</f>
        <v>0</v>
      </c>
      <c r="CJ2">
        <f>IF(CB13=6,IF(A2=A13,6,0),0)</f>
        <v>0</v>
      </c>
      <c r="CK2">
        <f>IF(CB12=6,IF(A2=A12,6,0),0)</f>
        <v>0</v>
      </c>
      <c r="CL2">
        <f>IF(CB11=6,IF(A2=A11,6,0),0)</f>
        <v>0</v>
      </c>
      <c r="CM2">
        <f>IF(CB10=6,IF(A2=A10,6,0),0)</f>
        <v>0</v>
      </c>
      <c r="CN2">
        <f>IF(CB9=6,IF(A2=A9,6,0),0)</f>
        <v>0</v>
      </c>
      <c r="CO2">
        <f>IF(CB8=6,IF(A2=A8,6,0),0)</f>
        <v>0</v>
      </c>
      <c r="CP2">
        <f>IF(CB7=6,IF(A2=A7,6,0),0)</f>
        <v>0</v>
      </c>
      <c r="CQ2">
        <f>IF(CB6=6,IF(A2=A6,6,0),0)</f>
        <v>0</v>
      </c>
      <c r="CR2">
        <f>IF(CB5=6,IF(A2=A5,6,0),0)</f>
        <v>0</v>
      </c>
      <c r="CS2">
        <f>IF(CB4=6,IF(A2=A4,6,0),0)</f>
        <v>0</v>
      </c>
      <c r="CT2">
        <f>IF(CB3=6,IF(A2=A3,6,0),0)</f>
        <v>0</v>
      </c>
      <c r="CU2" s="3">
        <f>SUM(CB2:CT2)</f>
        <v>0</v>
      </c>
      <c r="CV2">
        <f t="shared" ref="CV2:CV21" si="5">IF(CU2+BZ2+BE2+AJ2+O2+B2=0,1,0)</f>
        <v>0</v>
      </c>
      <c r="CW2">
        <f>IF(CV2=1,IF(CV3+CV4+CV5+CV6+CV7+CV8+CV9+CV10+CV11+CV12+CV13+CV14+CV15+CV16+CV17+CV18+CV19+CV20+CV21=0,7,0),0)</f>
        <v>0</v>
      </c>
      <c r="CX2">
        <f>IF(CW20=7,IF(A2=A20,7,0),0)</f>
        <v>0</v>
      </c>
      <c r="CY2">
        <f>IF(CW19=7,IF(A2=A19,7,0),0)</f>
        <v>0</v>
      </c>
      <c r="CZ2">
        <f>IF(CW18=7,IF(A2=A18,7,0),0)</f>
        <v>0</v>
      </c>
      <c r="DA2">
        <f>IF(CW17=7,IF(A2=A17,7,0),0)</f>
        <v>0</v>
      </c>
      <c r="DB2">
        <f>IF(CW16=7,IF(A2=A16,7,0),0)</f>
        <v>0</v>
      </c>
      <c r="DC2">
        <f>IF(CW15=7,IF(A2=A15,7,0),0)</f>
        <v>0</v>
      </c>
      <c r="DD2">
        <f>IF(CW14=7,IF(A2=A14,7,0),0)</f>
        <v>0</v>
      </c>
      <c r="DE2">
        <f>IF(CW13=7,IF(A2=A13,7,0),0)</f>
        <v>0</v>
      </c>
      <c r="DF2">
        <f>IF(CW12=7,IF(A2=A12,7,0),0)</f>
        <v>0</v>
      </c>
      <c r="DG2">
        <f>IF(CW11=7,IF(A2=A11,7,0),0)</f>
        <v>0</v>
      </c>
      <c r="DH2">
        <f>IF(CW10=7,IF(A2=A10,7,0),0)</f>
        <v>0</v>
      </c>
      <c r="DI2">
        <f>IF(CW9=7,IF(A2=A9,7,0),0)</f>
        <v>0</v>
      </c>
      <c r="DJ2">
        <f>IF(CW8=7,IF(A2=A8,7,0),0)</f>
        <v>0</v>
      </c>
      <c r="DK2">
        <f>IF(CW7=7,IF(A2=A7,7,0),0)</f>
        <v>0</v>
      </c>
      <c r="DL2">
        <f>IF(CW6=7,IF(A2=A6,7,0),0)</f>
        <v>0</v>
      </c>
      <c r="DM2">
        <f>IF(CW5=7,IF(A2=A5,7,0),0)</f>
        <v>0</v>
      </c>
      <c r="DN2">
        <f>IF(CW4=7,IF(A2=A4,7,0),0)</f>
        <v>0</v>
      </c>
      <c r="DO2">
        <f>IF(CW3=7,IF(A2=A3,7,0),0)</f>
        <v>0</v>
      </c>
      <c r="DP2" s="3">
        <f>SUM(CW2:DO2)</f>
        <v>0</v>
      </c>
      <c r="DQ2" s="3"/>
      <c r="DR2" s="3"/>
      <c r="DS2">
        <f t="shared" ref="DS2:DS21" si="6">B2+O2+AJ2+BE2+BZ2+CU2+DP2</f>
        <v>1</v>
      </c>
      <c r="DT2" s="4">
        <f>IF(B2=1,COUNTIF(B2:B21,"&gt;0"),0)</f>
        <v>4</v>
      </c>
      <c r="DU2" s="4">
        <f>IF(O2=2,COUNTIF(O2:O21,"&gt;0"),0)</f>
        <v>0</v>
      </c>
      <c r="DV2" s="4">
        <f>IF(AJ2=3,COUNTIF(AJ2:AJ21,"&gt;0"),0)</f>
        <v>0</v>
      </c>
      <c r="DW2" s="4">
        <f>IF(BE2=4,COUNTIF(BE2:BE21,"&gt;0"),0)</f>
        <v>0</v>
      </c>
      <c r="DX2" s="4">
        <f>IF(BZ2=5,COUNTIF(BZ2:BZ21,"&gt;0"),0)</f>
        <v>0</v>
      </c>
      <c r="DY2" s="4">
        <f>IF(CU2=6,COUNTIF(CU2:CU21,"&gt;0"),0)</f>
        <v>0</v>
      </c>
      <c r="DZ2" s="4">
        <f>IF(DP2=7,COUNTIF(DP2:DP21,"&gt;0"),0)</f>
        <v>0</v>
      </c>
      <c r="EA2" s="4">
        <f>IF(DQ2=8,COUNTIF(DQ2:DQ21,"&gt;0"),0)</f>
        <v>0</v>
      </c>
      <c r="EB2" s="4">
        <f>IF(DR2=9,COUNTIF(DR2:DR21,"&gt;0"),0)</f>
        <v>0</v>
      </c>
      <c r="EC2" s="4">
        <f>DT2+DU2+DV2+DW2+DX2+DY2+DZ2+EA2+EB2</f>
        <v>4</v>
      </c>
    </row>
    <row r="3" spans="1:133">
      <c r="A3">
        <v>7</v>
      </c>
      <c r="B3" s="3">
        <f>IF(A3=A21,1,0)</f>
        <v>0</v>
      </c>
      <c r="C3">
        <f t="shared" ref="C3:C20" si="7">IF(B3=1,0,1)</f>
        <v>1</v>
      </c>
      <c r="D3">
        <f>IF(C3=1,IF(C4+C5+C6+C7+C8+C9+C10+C11+C12+C13+C14+C15+C16+C17+C18+C19+C20+C21=0,2,0),0)</f>
        <v>0</v>
      </c>
      <c r="E3">
        <f>IF(D20=2,IF(A3=A20,2,0),0)</f>
        <v>0</v>
      </c>
      <c r="F3">
        <f>IF(D19=2,IF(A3=A19,2,0),0)</f>
        <v>0</v>
      </c>
      <c r="G3">
        <f>IF(D18=2,IF(A3=A18,2,0),0)</f>
        <v>0</v>
      </c>
      <c r="H3">
        <f>IF(D17=2,IF(A3=A17,2,0),0)</f>
        <v>0</v>
      </c>
      <c r="I3">
        <f>IF(D16=2,IF(A3=A16,2,0),0)</f>
        <v>0</v>
      </c>
      <c r="J3">
        <f>IF(D15=2,IF(A3=A15,2,0),0)</f>
        <v>0</v>
      </c>
      <c r="K3">
        <f>IF(D14=2,IF(A3=A14,2,0),0)</f>
        <v>0</v>
      </c>
      <c r="L3">
        <f>IF(D13=2,IF(A3=A13,2,0),0)</f>
        <v>0</v>
      </c>
      <c r="M3">
        <f>IF(D12=2,IF(A3=A12,2,0),0)</f>
        <v>0</v>
      </c>
      <c r="N3">
        <f>IF(D11=2,IF(A3=A11,2,0),0)</f>
        <v>0</v>
      </c>
      <c r="O3" s="3">
        <f t="shared" ref="O3:O21" si="8">D3+E3+F3+G3+H3+I3+J3+K3+L3+M3+N3</f>
        <v>0</v>
      </c>
      <c r="P3">
        <f t="shared" si="0"/>
        <v>1</v>
      </c>
      <c r="Q3">
        <f>IF(P3=1,IF(P4+P5+P6+P7+P8+P9+P10+P11+P12+P13+P14+P15+P16+P17+P18+P19+P20+P21=0,3,0),0)</f>
        <v>0</v>
      </c>
      <c r="R3">
        <f>IF(Q20=3,IF(A3=A20,3,0),0)</f>
        <v>0</v>
      </c>
      <c r="S3">
        <f>IF(Q19=3,IF(A3=A19,3,0),0)</f>
        <v>0</v>
      </c>
      <c r="T3">
        <f>IF(Q18=3,IF(A3=A18,3,0),0)</f>
        <v>0</v>
      </c>
      <c r="U3">
        <f>IF(Q17=3,IF(A3=A17,3,0),0)</f>
        <v>0</v>
      </c>
      <c r="V3">
        <f>IF(Q16=3,IF(A3=A16,3,0),0)</f>
        <v>0</v>
      </c>
      <c r="W3">
        <f>IF(Q15=3,IF(A3=A15,3,0),0)</f>
        <v>0</v>
      </c>
      <c r="X3">
        <f>IF(Q14=3,IF(A3=A14,3,0),0)</f>
        <v>0</v>
      </c>
      <c r="Y3">
        <f>IF(Q13=3,IF(A3=A13,3,0),0)</f>
        <v>0</v>
      </c>
      <c r="Z3">
        <f>IF(Q12=3,IF(A3=A12,3,0),0)</f>
        <v>0</v>
      </c>
      <c r="AA3">
        <f>IF(Q11=3,IF(A3=A11,3,0),0)</f>
        <v>0</v>
      </c>
      <c r="AB3">
        <f>IF(Q10=3,IF(A3=A10,3,0),0)</f>
        <v>0</v>
      </c>
      <c r="AC3">
        <f>IF(Q9=3,IF(A3=A9,3,0),0)</f>
        <v>0</v>
      </c>
      <c r="AD3">
        <f>IF(Q8=3,IF(A3=A8,3,0),0)</f>
        <v>0</v>
      </c>
      <c r="AE3">
        <f>IF(Q7=3,IF(A3=A7,3,0),0)</f>
        <v>0</v>
      </c>
      <c r="AF3">
        <f>IF(Q6=3,IF(A3=A6,3,0),0)</f>
        <v>0</v>
      </c>
      <c r="AG3">
        <f>IF(Q5=3,IF(A3=A5,3,0),0)</f>
        <v>0</v>
      </c>
      <c r="AH3">
        <f>IF(Q4=3,IF(A3=A4,3,0),0)</f>
        <v>0</v>
      </c>
      <c r="AI3">
        <v>0</v>
      </c>
      <c r="AJ3" s="3">
        <f t="shared" ref="AJ3:AJ21" si="9">SUM(Q3:AI3)</f>
        <v>0</v>
      </c>
      <c r="AK3">
        <f t="shared" si="1"/>
        <v>1</v>
      </c>
      <c r="AL3">
        <f>IF(AK3=1,IF(AK4+AK5+AK6+AK7+AK8+AK9+AK10+AK11+AK12+AK13+AK14+AK15+AK16+AK17+AK18+AK19+AK20+AK21=0,4,0),0)</f>
        <v>0</v>
      </c>
      <c r="AM3">
        <f>IF(AL20=4,IF(A3=A20,4,0),0)</f>
        <v>0</v>
      </c>
      <c r="AN3">
        <f>IF(AL19=4,IF(A3=A19,4,0),0)</f>
        <v>0</v>
      </c>
      <c r="AO3">
        <f>IF(AL18=4,IF(A3=A18,4,0),0)</f>
        <v>0</v>
      </c>
      <c r="AP3">
        <f>IF(AL17=4,IF(A3=A17,4,0),0)</f>
        <v>0</v>
      </c>
      <c r="AQ3">
        <f>IF(AL16=4,IF(A3=A16,4,0),0)</f>
        <v>0</v>
      </c>
      <c r="AR3">
        <f>IF(AL15=4,IF(A3=A15,4,0),0)</f>
        <v>0</v>
      </c>
      <c r="AS3">
        <f>IF(AL14=4,IF(A3=A14,4,0),0)</f>
        <v>0</v>
      </c>
      <c r="AT3">
        <f>IF(AL13=4,IF(A3=A13,4,0),0)</f>
        <v>0</v>
      </c>
      <c r="AU3">
        <f>IF(AL12=4,IF(A3=A12,4,0),0)</f>
        <v>0</v>
      </c>
      <c r="AV3">
        <f>IF(AL11=4,IF(A3=A11,4,0),0)</f>
        <v>0</v>
      </c>
      <c r="AW3">
        <f>IF(AL10=4,IF(A3=A10,4,0),0)</f>
        <v>0</v>
      </c>
      <c r="AX3">
        <f>IF(AL9=4,IF(A3=A9,4,0),0)</f>
        <v>0</v>
      </c>
      <c r="AY3">
        <f>IF(AL8=4,IF(A3=A8,4,0),0)</f>
        <v>0</v>
      </c>
      <c r="AZ3">
        <f>IF(AL7=4,IF(A3=A7,4,0),0)</f>
        <v>0</v>
      </c>
      <c r="BA3">
        <f>IF(AL6=4,IF(A3=A6,4,0),0)</f>
        <v>0</v>
      </c>
      <c r="BB3">
        <f>IF(AL5=4,IF(A3=A5,4,0),0)</f>
        <v>0</v>
      </c>
      <c r="BC3">
        <f>IF(AL4=4,IF(A3=A4,4,0),0)</f>
        <v>0</v>
      </c>
      <c r="BD3">
        <v>0</v>
      </c>
      <c r="BE3" s="3">
        <f t="shared" si="2"/>
        <v>0</v>
      </c>
      <c r="BF3">
        <f t="shared" si="3"/>
        <v>1</v>
      </c>
      <c r="BG3">
        <f>IF(BF3=1,IF(BF4+BF5+BF6+BF7+BF8+BF9+BF10+BF11+BF12+BF13+BF14+BF15+BF16+BF17+BF18+BF19+BF20+BF21=0,5,0),0)</f>
        <v>0</v>
      </c>
      <c r="BH3">
        <f>IF(BG20=5,IF(A3=A20,5,0),0)</f>
        <v>0</v>
      </c>
      <c r="BI3">
        <f>IF(BG19=5,IF(A3=A19,5,0),0)</f>
        <v>0</v>
      </c>
      <c r="BJ3">
        <f>IF(BG18=5,IF(A3=A18,5,0),0)</f>
        <v>0</v>
      </c>
      <c r="BK3">
        <f>IF(BG17=5,IF(A3=A17,5,0),0)</f>
        <v>0</v>
      </c>
      <c r="BL3">
        <f>IF(BG16=5,IF(A3=A16,5,0),0)</f>
        <v>0</v>
      </c>
      <c r="BM3">
        <f>IF(BG15=5,IF(A3=A15,5,0),0)</f>
        <v>0</v>
      </c>
      <c r="BN3">
        <f>IF(BG14=5,IF(A3=A14,5,0),0)</f>
        <v>0</v>
      </c>
      <c r="BO3">
        <f>IF(BG13=5,IF(A3=A13,5,0),0)</f>
        <v>0</v>
      </c>
      <c r="BP3">
        <f>IF(BG12=5,IF(A3=A12,5,0),0)</f>
        <v>0</v>
      </c>
      <c r="BQ3">
        <f>IF(BG11=5,IF(A3=A11,5,0),0)</f>
        <v>0</v>
      </c>
      <c r="BR3">
        <f>IF(BG10=5,IF(A3=A10,5,0),0)</f>
        <v>0</v>
      </c>
      <c r="BS3">
        <f>IF(BG9=5,IF(A3=A9,5,0),0)</f>
        <v>0</v>
      </c>
      <c r="BT3">
        <f>IF(BG8=5,IF(A3=A8,5,0),0)</f>
        <v>0</v>
      </c>
      <c r="BU3">
        <f>IF(BG7=5,IF(A3=A7,5,0),0)</f>
        <v>0</v>
      </c>
      <c r="BV3">
        <f>IF(BG6=5,IF(A3=A6,5,0),0)</f>
        <v>0</v>
      </c>
      <c r="BW3">
        <f>IF(BG5=5,IF(A3=A5,5,0),0)</f>
        <v>0</v>
      </c>
      <c r="BX3">
        <f>IF(BG4=5,IF(A3=A4,5,0),0)</f>
        <v>0</v>
      </c>
      <c r="BY3">
        <v>0</v>
      </c>
      <c r="BZ3" s="3">
        <f t="shared" ref="BZ3:BZ21" si="10">SUM(BG3:BY3)</f>
        <v>0</v>
      </c>
      <c r="CA3">
        <f t="shared" si="4"/>
        <v>1</v>
      </c>
      <c r="CB3">
        <f>IF(CA3=1,IF(CA4+CA5+CA6+CA7+CA8+CA9+CA10+CA11+CA12+CA13+CA14+CA15+CA16+CA17+CA18+CA19+CA20+CA21=0,6,0),0)</f>
        <v>0</v>
      </c>
      <c r="CC3">
        <f>IF(CB20=6,IF(A3=A20,6,0),0)</f>
        <v>0</v>
      </c>
      <c r="CD3">
        <f>IF(CB19=6,IF(A3=A19,6,0),0)</f>
        <v>0</v>
      </c>
      <c r="CE3">
        <f>IF(CB18=6,IF(A3=A18,6,0),0)</f>
        <v>0</v>
      </c>
      <c r="CF3">
        <f>IF(CB17=6,IF(A3=A17,6,0),0)</f>
        <v>0</v>
      </c>
      <c r="CG3">
        <f>IF(CB16=6,IF(A3=A16,6,0),0)</f>
        <v>0</v>
      </c>
      <c r="CH3">
        <f>IF(CB15=6,IF(A3=A15,6,0),0)</f>
        <v>0</v>
      </c>
      <c r="CI3">
        <f>IF(CB14=6,IF(A3=A14,6,0),0)</f>
        <v>0</v>
      </c>
      <c r="CJ3">
        <f>IF(CB13=6,IF(A3=A13,6,0),0)</f>
        <v>0</v>
      </c>
      <c r="CK3">
        <f>IF(CB12=6,IF(A3=A12,6,0),0)</f>
        <v>0</v>
      </c>
      <c r="CL3">
        <f>IF(CB11=6,IF(A3=A11,6,0),0)</f>
        <v>0</v>
      </c>
      <c r="CM3">
        <f>IF(CB10=6,IF(A3=A10,6,0),0)</f>
        <v>0</v>
      </c>
      <c r="CN3">
        <f>IF(CB9=6,IF(A3=A9,6,0),0)</f>
        <v>0</v>
      </c>
      <c r="CO3">
        <f>IF(CB8=6,IF(A3=A8,6,0),0)</f>
        <v>0</v>
      </c>
      <c r="CP3">
        <f>IF(CB7=6,IF(A3=A7,6,0),0)</f>
        <v>0</v>
      </c>
      <c r="CQ3">
        <f>IF(CB6=6,IF(A3=A6,6,0),0)</f>
        <v>0</v>
      </c>
      <c r="CR3">
        <f>IF(CB5=6,IF(A3=A5,6,0),0)</f>
        <v>0</v>
      </c>
      <c r="CS3">
        <f>IF(CB4=6,IF(A3=A4,6,0),0)</f>
        <v>0</v>
      </c>
      <c r="CT3">
        <v>0</v>
      </c>
      <c r="CU3" s="3">
        <f t="shared" ref="CU3:CU21" si="11">SUM(CB3:CT3)</f>
        <v>0</v>
      </c>
      <c r="CV3">
        <f t="shared" si="5"/>
        <v>1</v>
      </c>
      <c r="CW3">
        <f>IF(CV3=1,IF(CV4+CV5+CV6+CV7+CV8+CV9+CV10+CV11+CV12+CV13+CV14+CV15+CV16+CV17+CV18+CV19+CV20+CV21=0,7,0),0)</f>
        <v>0</v>
      </c>
      <c r="CX3">
        <f>IF(CW20=7,IF(A3=A20,7,0),0)</f>
        <v>0</v>
      </c>
      <c r="CY3">
        <f>IF(CW19=7,IF(A3=A19,7,0),0)</f>
        <v>0</v>
      </c>
      <c r="CZ3">
        <f>IF(CW18=7,IF(A3=A18,7,0),0)</f>
        <v>0</v>
      </c>
      <c r="DA3">
        <f>IF(CW17=7,IF(A3=A17,7,0),0)</f>
        <v>0</v>
      </c>
      <c r="DB3">
        <f>IF(CW16=7,IF(A3=A16,7,0),0)</f>
        <v>0</v>
      </c>
      <c r="DC3">
        <f>IF(CW15=7,IF(A3=A15,7,0),0)</f>
        <v>0</v>
      </c>
      <c r="DD3">
        <f>IF(CW14=7,IF(A3=A14,7,0),0)</f>
        <v>0</v>
      </c>
      <c r="DE3">
        <f>IF(CW13=7,IF(A3=A13,7,0),0)</f>
        <v>0</v>
      </c>
      <c r="DF3">
        <f>IF(CW12=7,IF(A3=A12,7,0),0)</f>
        <v>0</v>
      </c>
      <c r="DG3">
        <f>IF(CW11=7,IF(A3=A11,7,0),0)</f>
        <v>0</v>
      </c>
      <c r="DH3">
        <f>IF(CW10=7,IF(A3=A10,7,0),0)</f>
        <v>7</v>
      </c>
      <c r="DI3">
        <f>IF(CW9=7,IF(A3=A9,7,0),0)</f>
        <v>0</v>
      </c>
      <c r="DJ3">
        <f>IF(CW8=7,IF(A3=A8,7,0),0)</f>
        <v>0</v>
      </c>
      <c r="DK3">
        <f>IF(CW7=7,IF(A3=A7,7,0),0)</f>
        <v>0</v>
      </c>
      <c r="DL3">
        <f>IF(CW6=7,IF(A3=A6,7,0),0)</f>
        <v>0</v>
      </c>
      <c r="DM3">
        <f>IF(CW5=7,IF(A3=A5,7,0),0)</f>
        <v>0</v>
      </c>
      <c r="DN3">
        <f>IF(CW4=7,IF(A3=A4,7,0),0)</f>
        <v>0</v>
      </c>
      <c r="DO3">
        <v>0</v>
      </c>
      <c r="DP3" s="3">
        <f t="shared" ref="DP3:DP21" si="12">SUM(CW3:DO3)</f>
        <v>7</v>
      </c>
      <c r="DQ3" s="3"/>
      <c r="DR3" s="3"/>
      <c r="DS3">
        <f t="shared" si="6"/>
        <v>7</v>
      </c>
      <c r="DT3" s="4">
        <f>IF(B3=1,COUNTIF(B3:B21,"&gt;0"),0)</f>
        <v>0</v>
      </c>
      <c r="DU3" s="4">
        <f>IF(O3=2,COUNTIF(O3:O21,"&gt;0"),0)</f>
        <v>0</v>
      </c>
      <c r="DV3" s="4">
        <f>IF(AJ3=3,COUNTIF(AJ3:AJ21,"&gt;0"),0)</f>
        <v>0</v>
      </c>
      <c r="DW3" s="4">
        <f>IF(BE3=4,COUNTIF(BE3:BE21,"&gt;0"),0)</f>
        <v>0</v>
      </c>
      <c r="DX3" s="4">
        <f>IF(BZ3=5,COUNTIF(BZ3:BZ21,"&gt;0"),0)</f>
        <v>0</v>
      </c>
      <c r="DY3" s="4">
        <f>IF(CU3=6,COUNTIF(CU3:CU21,"&gt;0"),0)</f>
        <v>0</v>
      </c>
      <c r="DZ3" s="4">
        <f>IF(DP3=7,COUNTIF(DP3:DP21,"&gt;0"),0)</f>
        <v>2</v>
      </c>
      <c r="EA3" s="4">
        <f>IF(DQ3=8,COUNTIF(DQ3:DQ21,"&gt;0"),0)</f>
        <v>0</v>
      </c>
      <c r="EB3" s="4">
        <f>IF(DR3=9,COUNTIF(DR3:DR21,"&gt;0"),0)</f>
        <v>0</v>
      </c>
      <c r="EC3" s="4">
        <f t="shared" ref="EC3:EC21" si="13">DT3+DU3+DV3+DW3+DX3+DY3+DZ3+EA3+EB3</f>
        <v>2</v>
      </c>
    </row>
    <row r="4" spans="1:133">
      <c r="A4">
        <v>6</v>
      </c>
      <c r="B4" s="3">
        <f>IF(A4=A21,1,0)</f>
        <v>0</v>
      </c>
      <c r="C4">
        <f t="shared" si="7"/>
        <v>1</v>
      </c>
      <c r="D4">
        <f>IF(C4=1,IF(C5+C6+C7+C8+C9+C10+C11+C12+C13+C14+C15+C16+C17+C18+C19+C20+C21=0,2,0),0)</f>
        <v>0</v>
      </c>
      <c r="E4">
        <f>IF(D20=2,IF(A4=A20,2,0),0)</f>
        <v>0</v>
      </c>
      <c r="F4">
        <f>IF(D19=2,IF(A4=A19,2,0),0)</f>
        <v>0</v>
      </c>
      <c r="G4">
        <f>IF(D18=2,IF(A4=A18,2,0),0)</f>
        <v>0</v>
      </c>
      <c r="H4">
        <f>IF(D17=2,IF(A4=A17,2,0),0)</f>
        <v>0</v>
      </c>
      <c r="I4">
        <f>IF(D16=2,IF(A4=A16,2,0),0)</f>
        <v>0</v>
      </c>
      <c r="J4">
        <f>IF(D15=2,IF(A4=A15,2,0),0)</f>
        <v>0</v>
      </c>
      <c r="K4">
        <f>IF(D14=2,IF(A4=A14,2,0),0)</f>
        <v>0</v>
      </c>
      <c r="L4">
        <f>IF(D13=2,IF(A4=A13,2,0),0)</f>
        <v>0</v>
      </c>
      <c r="M4">
        <f>IF(D12=2,IF(A4=A12,2,0),0)</f>
        <v>0</v>
      </c>
      <c r="N4">
        <f>IF(D11=2,IF(A4=A11,2,0),0)</f>
        <v>0</v>
      </c>
      <c r="O4" s="3">
        <f t="shared" si="8"/>
        <v>0</v>
      </c>
      <c r="P4">
        <f t="shared" si="0"/>
        <v>1</v>
      </c>
      <c r="Q4">
        <f>IF(P4=1,IF(P5+P6+P7+P8+P9+P10+P11+P12+P13+P14+P15+P16+P17+P18+P19+P20+P21=0,3,0),0)</f>
        <v>0</v>
      </c>
      <c r="R4">
        <f>IF(Q20=3,IF(A4=A20,3,0),0)</f>
        <v>0</v>
      </c>
      <c r="S4">
        <f>IF(Q19=3,IF(A4=A19,3,0),0)</f>
        <v>0</v>
      </c>
      <c r="T4">
        <f>IF(Q18=3,IF(A4=A18,3,0),0)</f>
        <v>0</v>
      </c>
      <c r="U4">
        <f>IF(Q17=3,IF(A4=A17,3,0),0)</f>
        <v>0</v>
      </c>
      <c r="V4">
        <f>IF(Q16=3,IF(A4=A16,3,0),0)</f>
        <v>0</v>
      </c>
      <c r="W4">
        <f>IF(Q15=3,IF(A4=A15,3,0),0)</f>
        <v>0</v>
      </c>
      <c r="X4">
        <f>IF(Q14=3,IF(A4=A14,3,0),0)</f>
        <v>0</v>
      </c>
      <c r="Y4">
        <f>IF(Q13=3,IF(A4=A13,3,0),0)</f>
        <v>0</v>
      </c>
      <c r="Z4">
        <f>IF(Q12=3,IF(A4=A12,3,0),0)</f>
        <v>0</v>
      </c>
      <c r="AA4">
        <f>IF(Q11=3,IF(A4=A11,3,0),0)</f>
        <v>0</v>
      </c>
      <c r="AB4">
        <f>IF(Q10=3,IF(A4=A10,3,0),0)</f>
        <v>0</v>
      </c>
      <c r="AC4">
        <f>IF(Q9=3,IF(A4=A9,3,0),0)</f>
        <v>0</v>
      </c>
      <c r="AD4">
        <f>IF(Q8=3,IF(A4=A8,3,0),0)</f>
        <v>0</v>
      </c>
      <c r="AE4">
        <f>IF(Q7=3,IF(A4=A7,3,0),0)</f>
        <v>0</v>
      </c>
      <c r="AF4">
        <f>IF(Q6=3,IF(A4=A6,3,0),0)</f>
        <v>0</v>
      </c>
      <c r="AG4">
        <f>IF(Q5=3,IF(A4=A5,3,0),0)</f>
        <v>0</v>
      </c>
      <c r="AH4">
        <v>0</v>
      </c>
      <c r="AI4">
        <v>0</v>
      </c>
      <c r="AJ4" s="3">
        <f t="shared" si="9"/>
        <v>0</v>
      </c>
      <c r="AK4">
        <f t="shared" si="1"/>
        <v>1</v>
      </c>
      <c r="AL4">
        <f>IF(AK4=1,IF(AK5+AK6+AK7+AK8+AK9+AK10+AK11+AK12+AK13+AK14+AK15+AK16+AK17+AK18+AK19+AK20+AK21=0,4,0),0)</f>
        <v>0</v>
      </c>
      <c r="AM4">
        <f>IF(AL20=4,IF(A4=A20,4,0),0)</f>
        <v>0</v>
      </c>
      <c r="AN4">
        <f>IF(AL19=4,IF(A4=A19,4,0),0)</f>
        <v>0</v>
      </c>
      <c r="AO4">
        <f>IF(AL18=4,IF(A4=A18,4,0),0)</f>
        <v>0</v>
      </c>
      <c r="AP4">
        <f>IF(AL17=4,IF(A4=A17,4,0),0)</f>
        <v>0</v>
      </c>
      <c r="AQ4">
        <f>IF(AL16=4,IF(A4=A16,4,0),0)</f>
        <v>0</v>
      </c>
      <c r="AR4">
        <f>IF(AL15=4,IF(A4=A15,4,0),0)</f>
        <v>0</v>
      </c>
      <c r="AS4">
        <f>IF(AL14=4,IF(A4=A14,4,0),0)</f>
        <v>0</v>
      </c>
      <c r="AT4">
        <f>IF(AL13=4,IF(A4=A13,4,0),0)</f>
        <v>0</v>
      </c>
      <c r="AU4">
        <f>IF(AL12=4,IF(A4=A12,4,0),0)</f>
        <v>0</v>
      </c>
      <c r="AV4">
        <f>IF(AL11=4,IF(A4=A11,4,0),0)</f>
        <v>0</v>
      </c>
      <c r="AW4">
        <f>IF(AL10=4,IF(A4=A10,4,0),0)</f>
        <v>0</v>
      </c>
      <c r="AX4">
        <f>IF(AL9=4,IF(A4=A9,4,0),0)</f>
        <v>0</v>
      </c>
      <c r="AY4">
        <f>IF(AL8=4,IF(A4=A8,4,0),0)</f>
        <v>0</v>
      </c>
      <c r="AZ4">
        <f>IF(AL7=4,IF(A4=A7,4,0),0)</f>
        <v>0</v>
      </c>
      <c r="BA4">
        <f>IF(AL6=4,IF(A4=A6,4,0),0)</f>
        <v>0</v>
      </c>
      <c r="BB4">
        <f>IF(AL5=4,IF(A4=A5,4,0),0)</f>
        <v>0</v>
      </c>
      <c r="BC4">
        <v>0</v>
      </c>
      <c r="BD4">
        <v>0</v>
      </c>
      <c r="BE4" s="3">
        <f t="shared" si="2"/>
        <v>0</v>
      </c>
      <c r="BF4">
        <f t="shared" si="3"/>
        <v>1</v>
      </c>
      <c r="BG4">
        <f>IF(BF4=1,IF(BF5+BF6+BF7+BF8+BF9+BF10+BF11+BF12+BF13+BF14+BF15+BF16+BF17+BF18+BF19+BF20+BF21=0,5,0),0)</f>
        <v>0</v>
      </c>
      <c r="BH4">
        <f>IF(BG20=5,IF(A4=A20,5,0),0)</f>
        <v>0</v>
      </c>
      <c r="BI4">
        <f>IF(BG19=5,IF(A4=A19,5,0),0)</f>
        <v>0</v>
      </c>
      <c r="BJ4">
        <f>IF(BG18=5,IF(A4=A18,5,0),0)</f>
        <v>0</v>
      </c>
      <c r="BK4">
        <f>IF(BG17=5,IF(A4=A17,5,0),0)</f>
        <v>0</v>
      </c>
      <c r="BL4">
        <f>IF(BG16=5,IF(A4=A16,5,0),0)</f>
        <v>0</v>
      </c>
      <c r="BM4">
        <f>IF(BG15=5,IF(A4=A15,5,0),0)</f>
        <v>0</v>
      </c>
      <c r="BN4">
        <f>IF(BG14=5,IF(A4=A14,5,0),0)</f>
        <v>0</v>
      </c>
      <c r="BO4">
        <f>IF(BG13=5,IF(A4=A13,5,0),0)</f>
        <v>0</v>
      </c>
      <c r="BP4">
        <f>IF(BG12=5,IF(A4=A12,5,0),0)</f>
        <v>0</v>
      </c>
      <c r="BQ4">
        <f>IF(BG11=5,IF(A4=A11,5,0),0)</f>
        <v>0</v>
      </c>
      <c r="BR4">
        <f>IF(BG10=5,IF(A4=A10,5,0),0)</f>
        <v>0</v>
      </c>
      <c r="BS4">
        <f>IF(BG9=5,IF(A4=A9,5,0),0)</f>
        <v>0</v>
      </c>
      <c r="BT4">
        <f>IF(BG8=5,IF(A4=A8,5,0),0)</f>
        <v>0</v>
      </c>
      <c r="BU4">
        <f>IF(BG7=5,IF(A4=A7,5,0),0)</f>
        <v>0</v>
      </c>
      <c r="BV4">
        <f>IF(BG6=5,IF(A4=A6,5,0),0)</f>
        <v>0</v>
      </c>
      <c r="BW4">
        <f>IF(BG5=5,IF(A4=A5,5,0),0)</f>
        <v>0</v>
      </c>
      <c r="BX4">
        <v>0</v>
      </c>
      <c r="BY4">
        <v>0</v>
      </c>
      <c r="BZ4" s="3">
        <f t="shared" si="10"/>
        <v>0</v>
      </c>
      <c r="CA4">
        <f t="shared" si="4"/>
        <v>1</v>
      </c>
      <c r="CB4">
        <f>IF(CA4=1,IF(CA5+CA6+CA7+CA8+CA9+CA10+CA11+CA12+CA13+CA14+CA15+CA16+CA17+CA18+CA19+CA20+CA21=0,6,0),0)</f>
        <v>0</v>
      </c>
      <c r="CC4">
        <f>IF(CB20=6,IF(A4=A20,6,0),0)</f>
        <v>0</v>
      </c>
      <c r="CD4">
        <f>IF(CB19=6,IF(A4=A19,6,0),0)</f>
        <v>0</v>
      </c>
      <c r="CE4">
        <f>IF(CB18=6,IF(A4=A18,6,0),0)</f>
        <v>0</v>
      </c>
      <c r="CF4">
        <f>IF(CB17=6,IF(A4=A17,6,0),0)</f>
        <v>0</v>
      </c>
      <c r="CG4">
        <f>IF(CB16=6,IF(A4=A16,6,0),0)</f>
        <v>0</v>
      </c>
      <c r="CH4">
        <f>IF(CB15=6,IF(A4=A15,6,0),0)</f>
        <v>0</v>
      </c>
      <c r="CI4">
        <f>IF(CB14=6,IF(A4=A14,6,0),0)</f>
        <v>0</v>
      </c>
      <c r="CJ4">
        <f>IF(CB13=6,IF(A4=A13,6,0),0)</f>
        <v>0</v>
      </c>
      <c r="CK4">
        <f>IF(CB12=6,IF(A4=A12,6,0),0)</f>
        <v>6</v>
      </c>
      <c r="CL4">
        <f>IF(CB11=6,IF(A4=A11,6,0),0)</f>
        <v>0</v>
      </c>
      <c r="CM4">
        <f>IF(CB10=6,IF(A4=A10,6,0),0)</f>
        <v>0</v>
      </c>
      <c r="CN4">
        <f>IF(CB9=6,IF(A4=A9,6,0),0)</f>
        <v>0</v>
      </c>
      <c r="CO4">
        <f>IF(CB8=6,IF(A4=A8,6,0),0)</f>
        <v>0</v>
      </c>
      <c r="CP4">
        <f>IF(CB7=6,IF(A4=A7,6,0),0)</f>
        <v>0</v>
      </c>
      <c r="CQ4">
        <f>IF(CB6=6,IF(A4=A6,6,0),0)</f>
        <v>0</v>
      </c>
      <c r="CR4">
        <f>IF(CB5=6,IF(A4=A5,6,0),0)</f>
        <v>0</v>
      </c>
      <c r="CS4">
        <v>0</v>
      </c>
      <c r="CT4">
        <v>0</v>
      </c>
      <c r="CU4" s="3">
        <f t="shared" si="11"/>
        <v>6</v>
      </c>
      <c r="CV4">
        <f t="shared" si="5"/>
        <v>0</v>
      </c>
      <c r="CW4">
        <f>IF(CV4=1,IF(CV5+CV6+CV7+CV8+CV9+CV10+CV11+CV12+CV13+CV14+CV15+CV16+CV17+CV18+CV19+CV20+CV21=0,7,0),0)</f>
        <v>0</v>
      </c>
      <c r="CX4">
        <f>IF(CW20=7,IF(A4=A20,7,0),0)</f>
        <v>0</v>
      </c>
      <c r="CY4">
        <f>IF(CW19=7,IF(A4=A19,7,0),0)</f>
        <v>0</v>
      </c>
      <c r="CZ4">
        <f>IF(CW18=7,IF(A4=A18,7,0),0)</f>
        <v>0</v>
      </c>
      <c r="DA4">
        <f>IF(CW17=7,IF(A4=A17,7,0),0)</f>
        <v>0</v>
      </c>
      <c r="DB4">
        <f>IF(CW16=7,IF(A4=A16,7,0),0)</f>
        <v>0</v>
      </c>
      <c r="DC4">
        <f>IF(CW15=7,IF(A4=A15,7,0),0)</f>
        <v>0</v>
      </c>
      <c r="DD4">
        <f>IF(CW14=7,IF(A4=A14,7,0),0)</f>
        <v>0</v>
      </c>
      <c r="DE4">
        <f>IF(CW13=7,IF(A4=A13,7,0),0)</f>
        <v>0</v>
      </c>
      <c r="DF4">
        <f>IF(CW12=7,IF(A4=A12,7,0),0)</f>
        <v>0</v>
      </c>
      <c r="DG4">
        <f>IF(CW11=7,IF(A4=A11,7,0),0)</f>
        <v>0</v>
      </c>
      <c r="DH4">
        <f>IF(CW10=7,IF(A4=A10,7,0),0)</f>
        <v>0</v>
      </c>
      <c r="DI4">
        <f>IF(CW9=7,IF(A4=A9,7,0),0)</f>
        <v>0</v>
      </c>
      <c r="DJ4">
        <f>IF(CW8=7,IF(A4=A8,7,0),0)</f>
        <v>0</v>
      </c>
      <c r="DK4">
        <f>IF(CW7=7,IF(A4=A7,7,0),0)</f>
        <v>0</v>
      </c>
      <c r="DL4">
        <f>IF(CW6=7,IF(A4=A6,7,0),0)</f>
        <v>0</v>
      </c>
      <c r="DM4">
        <f>IF(CW5=7,IF(A4=A5,7,0),0)</f>
        <v>0</v>
      </c>
      <c r="DN4">
        <v>0</v>
      </c>
      <c r="DO4">
        <v>0</v>
      </c>
      <c r="DP4" s="3">
        <f t="shared" si="12"/>
        <v>0</v>
      </c>
      <c r="DQ4" s="3"/>
      <c r="DR4" s="3"/>
      <c r="DS4">
        <f t="shared" si="6"/>
        <v>6</v>
      </c>
      <c r="DT4" s="4">
        <f>IF(B4=1,COUNTIF(B4:B21,"&gt;0"),0)</f>
        <v>0</v>
      </c>
      <c r="DU4" s="4">
        <f>IF(O4=2,COUNTIF(O4:O21,"&gt;0"),0)</f>
        <v>0</v>
      </c>
      <c r="DV4" s="4">
        <f>IF(AJ4=3,COUNTIF(AJ4:AJ21,"&gt;0"),0)</f>
        <v>0</v>
      </c>
      <c r="DW4" s="4">
        <f>IF(BE4=4,COUNTIF(BE4:BE21,"&gt;0"),0)</f>
        <v>0</v>
      </c>
      <c r="DX4" s="4">
        <f>IF(BZ4=5,COUNTIF(BZ4:BZ21,"&gt;0"),0)</f>
        <v>0</v>
      </c>
      <c r="DY4" s="4">
        <f>IF(CU4=6,COUNTIF(CU4:CU21,"&gt;0"),0)</f>
        <v>2</v>
      </c>
      <c r="DZ4" s="4">
        <f>IF(DP4=7,COUNTIF(DP4:DP21,"&gt;0"),0)</f>
        <v>0</v>
      </c>
      <c r="EA4" s="4">
        <f>IF(DQ4=8,COUNTIF(DQ4:DQ21,"&gt;0"),0)</f>
        <v>0</v>
      </c>
      <c r="EB4" s="4">
        <f>IF(DR4=9,COUNTIF(DR4:DR21,"&gt;0"),0)</f>
        <v>0</v>
      </c>
      <c r="EC4" s="4">
        <f t="shared" si="13"/>
        <v>2</v>
      </c>
    </row>
    <row r="5" spans="1:133">
      <c r="A5">
        <v>5</v>
      </c>
      <c r="B5" s="3">
        <f>IF(A5=A21,1,0)</f>
        <v>0</v>
      </c>
      <c r="C5">
        <f t="shared" si="7"/>
        <v>1</v>
      </c>
      <c r="D5">
        <f>IF(C5=1,IF(C6+C7+C8+C9+C10+C11+C12+C13+C14+C15+C16+C17+C18+C19+C20+C21=0,2,0),0)</f>
        <v>0</v>
      </c>
      <c r="E5">
        <f>IF(D20=2,IF(A5=A20,2,0),0)</f>
        <v>0</v>
      </c>
      <c r="F5">
        <f>IF(D19=2,IF(A5=A19,2,0),0)</f>
        <v>0</v>
      </c>
      <c r="G5">
        <f>IF(D18=2,IF(A5=A18,2,0),0)</f>
        <v>0</v>
      </c>
      <c r="H5">
        <f>IF(D17=2,IF(A5=A17,2,0),0)</f>
        <v>0</v>
      </c>
      <c r="I5">
        <f>IF(D16=2,IF(A5=A16,2,0),0)</f>
        <v>0</v>
      </c>
      <c r="J5">
        <f>IF(D15=2,IF(A5=A15,2,0),0)</f>
        <v>0</v>
      </c>
      <c r="K5">
        <f>IF(D14=2,IF(A5=A14,2,0),0)</f>
        <v>0</v>
      </c>
      <c r="L5">
        <f>IF(D13=2,IF(A5=A13,2,0),0)</f>
        <v>0</v>
      </c>
      <c r="M5">
        <f>IF(D12=2,IF(A5=A12,2,0),0)</f>
        <v>0</v>
      </c>
      <c r="N5">
        <f>IF(D11=2,IF(A5=A11,2,0),0)</f>
        <v>0</v>
      </c>
      <c r="O5" s="3">
        <f t="shared" si="8"/>
        <v>0</v>
      </c>
      <c r="P5">
        <f t="shared" si="0"/>
        <v>1</v>
      </c>
      <c r="Q5">
        <f>IF(P5=1,IF(P6+P7+P8+P9+P10+P11+P12+P13+P14+P15+P16+P17+P18+P19+P20+P21=0,3,0),0)</f>
        <v>0</v>
      </c>
      <c r="R5">
        <f>IF(Q20=3,IF(A5=A20,3,0),0)</f>
        <v>0</v>
      </c>
      <c r="S5">
        <f>IF(Q19=3,IF(A5=A19,3,0),0)</f>
        <v>0</v>
      </c>
      <c r="T5">
        <f>IF(Q18=3,IF(A5=A18,3,0),0)</f>
        <v>0</v>
      </c>
      <c r="U5">
        <f>IF(Q17=3,IF(A5=A17,3,0),0)</f>
        <v>0</v>
      </c>
      <c r="V5">
        <f>IF(Q16=3,IF(A5=A16,3,0),0)</f>
        <v>0</v>
      </c>
      <c r="W5">
        <f>IF(Q15=3,IF(A5=A15,3,0),0)</f>
        <v>0</v>
      </c>
      <c r="X5">
        <f>IF(Q14=3,IF(A5=A14,3,0),0)</f>
        <v>0</v>
      </c>
      <c r="Y5">
        <f>IF(Q13=3,IF(A5=A13,3,0),0)</f>
        <v>0</v>
      </c>
      <c r="Z5">
        <f>IF(Q12=3,IF(A5=A12,3,0),0)</f>
        <v>0</v>
      </c>
      <c r="AA5">
        <f>IF(Q11=3,IF(A5=A11,3,0),0)</f>
        <v>0</v>
      </c>
      <c r="AB5">
        <f>IF(Q10=3,IF(A5=A10,3,0),0)</f>
        <v>0</v>
      </c>
      <c r="AC5">
        <f>IF(Q9=3,IF(A5=A9,3,0),0)</f>
        <v>0</v>
      </c>
      <c r="AD5">
        <f>IF(Q8=3,IF(A5=A8,3,0),0)</f>
        <v>0</v>
      </c>
      <c r="AE5">
        <f>IF(Q7=3,IF(A5=A7,3,0),0)</f>
        <v>0</v>
      </c>
      <c r="AF5">
        <f>IF(Q6=3,IF(A5=A6,3,0),0)</f>
        <v>0</v>
      </c>
      <c r="AG5">
        <v>0</v>
      </c>
      <c r="AH5">
        <v>0</v>
      </c>
      <c r="AI5">
        <v>0</v>
      </c>
      <c r="AJ5" s="3">
        <f t="shared" si="9"/>
        <v>0</v>
      </c>
      <c r="AK5">
        <f t="shared" si="1"/>
        <v>1</v>
      </c>
      <c r="AL5">
        <f>IF(AK5=1,IF(AK6+AK7+AK8+AK9+AK10+AK11+AK12+AK13+AK14+AK15+AK16+AK17+AK18+AK19+AK20+AK21=0,4,0),0)</f>
        <v>0</v>
      </c>
      <c r="AM5">
        <f>IF(AL20=4,IF(A5=A20,4,0),0)</f>
        <v>0</v>
      </c>
      <c r="AN5">
        <f>IF(AL19=4,IF(A5=A19,4,0),0)</f>
        <v>0</v>
      </c>
      <c r="AO5">
        <f>IF(AL18=4,IF(A5=A18,4,0),0)</f>
        <v>0</v>
      </c>
      <c r="AP5">
        <f>IF(AL17=4,IF(A5=A17,4,0),0)</f>
        <v>0</v>
      </c>
      <c r="AQ5">
        <f>IF(AL16=4,IF(A5=A16,4,0),0)</f>
        <v>0</v>
      </c>
      <c r="AR5">
        <f>IF(AL15=4,IF(A5=A15,4,0),0)</f>
        <v>0</v>
      </c>
      <c r="AS5">
        <f>IF(AL14=4,IF(A5=A14,4,0),0)</f>
        <v>0</v>
      </c>
      <c r="AT5">
        <f>IF(AL13=4,IF(A5=A13,4,0),0)</f>
        <v>0</v>
      </c>
      <c r="AU5">
        <f>IF(AL12=4,IF(A5=A12,4,0),0)</f>
        <v>0</v>
      </c>
      <c r="AV5">
        <f>IF(AL11=4,IF(A5=A11,4,0),0)</f>
        <v>0</v>
      </c>
      <c r="AW5">
        <f>IF(AL10=4,IF(A5=A10,4,0),0)</f>
        <v>0</v>
      </c>
      <c r="AX5">
        <f>IF(AL9=4,IF(A5=A9,4,0),0)</f>
        <v>0</v>
      </c>
      <c r="AY5">
        <f>IF(AL8=4,IF(A5=A8,4,0),0)</f>
        <v>0</v>
      </c>
      <c r="AZ5">
        <f>IF(AL7=4,IF(A5=A7,4,0),0)</f>
        <v>0</v>
      </c>
      <c r="BA5">
        <f>IF(AL6=4,IF(A5=A6,4,0),0)</f>
        <v>0</v>
      </c>
      <c r="BB5">
        <v>0</v>
      </c>
      <c r="BC5">
        <v>0</v>
      </c>
      <c r="BD5">
        <v>0</v>
      </c>
      <c r="BE5" s="3">
        <f t="shared" si="2"/>
        <v>0</v>
      </c>
      <c r="BF5">
        <f t="shared" si="3"/>
        <v>1</v>
      </c>
      <c r="BG5">
        <f>IF(BF5=1,IF(BF6+BF7+BF8+BF9+BF10+BF11+BF12+BF13+BF14+BF15+BF16+BF17+BF18+BF19+BF20+BF21=0,5,0),0)</f>
        <v>0</v>
      </c>
      <c r="BH5">
        <f>IF(BG20=5,IF(A5=A20,5,0),0)</f>
        <v>0</v>
      </c>
      <c r="BI5">
        <f>IF(BG19=5,IF(A5=A19,5,0),0)</f>
        <v>0</v>
      </c>
      <c r="BJ5">
        <f>IF(BG18=5,IF(A5=A18,5,0),0)</f>
        <v>0</v>
      </c>
      <c r="BK5">
        <f>IF(BG17=5,IF(A5=A17,5,0),0)</f>
        <v>0</v>
      </c>
      <c r="BL5">
        <f>IF(BG16=5,IF(A5=A16,5,0),0)</f>
        <v>0</v>
      </c>
      <c r="BM5">
        <f>IF(BG15=5,IF(A5=A15,5,0),0)</f>
        <v>0</v>
      </c>
      <c r="BN5">
        <f>IF(BG14=5,IF(A5=A14,5,0),0)</f>
        <v>0</v>
      </c>
      <c r="BO5">
        <f>IF(BG13=5,IF(A5=A13,5,0),0)</f>
        <v>5</v>
      </c>
      <c r="BP5">
        <f>IF(BG12=5,IF(A5=A12,5,0),0)</f>
        <v>0</v>
      </c>
      <c r="BQ5">
        <f>IF(BG11=5,IF(A5=A11,5,0),0)</f>
        <v>0</v>
      </c>
      <c r="BR5">
        <f>IF(BG10=5,IF(A5=A10,5,0),0)</f>
        <v>0</v>
      </c>
      <c r="BS5">
        <f>IF(BG9=5,IF(A5=A9,5,0),0)</f>
        <v>0</v>
      </c>
      <c r="BT5">
        <f>IF(BG8=5,IF(A5=A8,5,0),0)</f>
        <v>0</v>
      </c>
      <c r="BU5">
        <f>IF(BG7=5,IF(A5=A7,5,0),0)</f>
        <v>0</v>
      </c>
      <c r="BV5">
        <f>IF(BG6=5,IF(A5=A6,5,0),0)</f>
        <v>0</v>
      </c>
      <c r="BW5">
        <v>0</v>
      </c>
      <c r="BX5">
        <v>0</v>
      </c>
      <c r="BY5">
        <v>0</v>
      </c>
      <c r="BZ5" s="3">
        <f t="shared" si="10"/>
        <v>5</v>
      </c>
      <c r="CA5">
        <f t="shared" si="4"/>
        <v>0</v>
      </c>
      <c r="CB5">
        <f>IF(CA5=1,IF(CA6+CA7+CA8+CA9+CA10+CA11+CA12+CA13+CA14+CA15+CA16+CA17+CA18+CA19+CA20+CA21=0,6,0),0)</f>
        <v>0</v>
      </c>
      <c r="CC5">
        <f>IF(CB20=6,IF(A5=A20,6,0),0)</f>
        <v>0</v>
      </c>
      <c r="CD5">
        <f>IF(CB19=6,IF(A5=A19,6,0),0)</f>
        <v>0</v>
      </c>
      <c r="CE5">
        <f>IF(CB18=6,IF(A5=A18,6,0),0)</f>
        <v>0</v>
      </c>
      <c r="CF5">
        <f>IF(CB17=6,IF(A5=A17,6,0),0)</f>
        <v>0</v>
      </c>
      <c r="CG5">
        <f>IF(CB16=6,IF(A5=A16,6,0),0)</f>
        <v>0</v>
      </c>
      <c r="CH5">
        <f>IF(CB15=6,IF(A5=A15,6,0),0)</f>
        <v>0</v>
      </c>
      <c r="CI5">
        <f>IF(CB14=6,IF(A5=A14,6,0),0)</f>
        <v>0</v>
      </c>
      <c r="CJ5">
        <f>IF(CB13=6,IF(A5=A13,6,0),0)</f>
        <v>0</v>
      </c>
      <c r="CK5">
        <f>IF(CB12=6,IF(A5=A12,6,0),0)</f>
        <v>0</v>
      </c>
      <c r="CL5">
        <f>IF(CB11=6,IF(A5=A11,6,0),0)</f>
        <v>0</v>
      </c>
      <c r="CM5">
        <f>IF(CB10=6,IF(A5=A10,6,0),0)</f>
        <v>0</v>
      </c>
      <c r="CN5">
        <f>IF(CB9=6,IF(A5=A9,6,0),0)</f>
        <v>0</v>
      </c>
      <c r="CO5">
        <f>IF(CB8=6,IF(A5=A8,6,0),0)</f>
        <v>0</v>
      </c>
      <c r="CP5">
        <f>IF(CB7=6,IF(A5=A7,6,0),0)</f>
        <v>0</v>
      </c>
      <c r="CQ5">
        <f>IF(CB6=6,IF(A5=A6,6,0),0)</f>
        <v>0</v>
      </c>
      <c r="CR5">
        <v>0</v>
      </c>
      <c r="CS5">
        <v>0</v>
      </c>
      <c r="CT5">
        <v>0</v>
      </c>
      <c r="CU5" s="3">
        <f t="shared" si="11"/>
        <v>0</v>
      </c>
      <c r="CV5">
        <f t="shared" si="5"/>
        <v>0</v>
      </c>
      <c r="CW5">
        <f>IF(CV5=1,IF(CV6+CV7+CV8+CV9+CV10+CV11+CV12+CV13+CV14+CV15+CV16+CV17+CV18+CV19+CV20+CV21=0,7,0),0)</f>
        <v>0</v>
      </c>
      <c r="CX5">
        <f>IF(CW20=7,IF(A5=A20,7,0),0)</f>
        <v>0</v>
      </c>
      <c r="CY5">
        <f>IF(CW19=7,IF(A5=A19,7,0),0)</f>
        <v>0</v>
      </c>
      <c r="CZ5">
        <f>IF(CW18=7,IF(A5=A18,7,0),0)</f>
        <v>0</v>
      </c>
      <c r="DA5">
        <f>IF(CW17=7,IF(A5=A17,7,0),0)</f>
        <v>0</v>
      </c>
      <c r="DB5">
        <f>IF(CW16=7,IF(A5=A16,7,0),0)</f>
        <v>0</v>
      </c>
      <c r="DC5">
        <f>IF(CW15=7,IF(A5=A15,7,0),0)</f>
        <v>0</v>
      </c>
      <c r="DD5">
        <f>IF(CW14=7,IF(A5=A14,7,0),0)</f>
        <v>0</v>
      </c>
      <c r="DE5">
        <f>IF(CW13=7,IF(A5=A13,7,0),0)</f>
        <v>0</v>
      </c>
      <c r="DF5">
        <f>IF(CW12=7,IF(A5=A12,7,0),0)</f>
        <v>0</v>
      </c>
      <c r="DG5">
        <f>IF(CW11=7,IF(A5=A11,7,0),0)</f>
        <v>0</v>
      </c>
      <c r="DH5">
        <f>IF(CW10=7,IF(A5=A10,7,0),0)</f>
        <v>0</v>
      </c>
      <c r="DI5">
        <f>IF(CW9=7,IF(A5=A9,7,0),0)</f>
        <v>0</v>
      </c>
      <c r="DJ5">
        <f>IF(CW8=7,IF(A5=A8,7,0),0)</f>
        <v>0</v>
      </c>
      <c r="DK5">
        <f>IF(CW7=7,IF(A5=A7,7,0),0)</f>
        <v>0</v>
      </c>
      <c r="DL5">
        <f>IF(CW6=7,IF(A5=A6,7,0),0)</f>
        <v>0</v>
      </c>
      <c r="DM5">
        <v>0</v>
      </c>
      <c r="DN5">
        <v>0</v>
      </c>
      <c r="DO5">
        <v>0</v>
      </c>
      <c r="DP5" s="3">
        <f t="shared" si="12"/>
        <v>0</v>
      </c>
      <c r="DQ5" s="3"/>
      <c r="DR5" s="3"/>
      <c r="DS5">
        <f t="shared" si="6"/>
        <v>5</v>
      </c>
      <c r="DT5" s="4">
        <f>IF(B5=1,COUNTIF(B5:B21,"&gt;0"),0)</f>
        <v>0</v>
      </c>
      <c r="DU5" s="4">
        <f>IF(O5=2,COUNTIF(O5:O21,"&gt;0"),0)</f>
        <v>0</v>
      </c>
      <c r="DV5" s="4">
        <f>IF(AJ5=3,COUNTIF(AJ5:AJ21,"&gt;0"),0)</f>
        <v>0</v>
      </c>
      <c r="DW5" s="4">
        <f>IF(BE5=4,COUNTIF(BE5:BE21,"&gt;0"),0)</f>
        <v>0</v>
      </c>
      <c r="DX5" s="4">
        <f>IF(BZ5=5,COUNTIF(BZ5:BZ21,"&gt;0"),0)</f>
        <v>3</v>
      </c>
      <c r="DY5" s="4">
        <f>IF(CU5=6,COUNTIF(CU5:CU21,"&gt;0"),0)</f>
        <v>0</v>
      </c>
      <c r="DZ5" s="4">
        <f>IF(DP5=7,COUNTIF(DP5:DP21,"&gt;0"),0)</f>
        <v>0</v>
      </c>
      <c r="EA5" s="4">
        <f>IF(DQ5=8,COUNTIF(DQ5:DQ21,"&gt;0"),0)</f>
        <v>0</v>
      </c>
      <c r="EB5" s="4">
        <f>IF(DR5=9,COUNTIF(DR5:DR21,"&gt;0"),0)</f>
        <v>0</v>
      </c>
      <c r="EC5" s="4">
        <f t="shared" si="13"/>
        <v>3</v>
      </c>
    </row>
    <row r="6" spans="1:133">
      <c r="A6">
        <v>4</v>
      </c>
      <c r="B6" s="3">
        <f>IF(A6=A21,1,0)</f>
        <v>0</v>
      </c>
      <c r="C6">
        <f t="shared" si="7"/>
        <v>1</v>
      </c>
      <c r="D6">
        <f>IF(C6=1,IF(C7+C8+C9+C10+C11+C12+C13+C14+C15+C16+C17+C18+C19+C20+C21=0,2,0),0)</f>
        <v>0</v>
      </c>
      <c r="E6">
        <f>IF(D20=2,IF(A6=A20,2,0),0)</f>
        <v>0</v>
      </c>
      <c r="F6">
        <f>IF(D19=2,IF(A6=A19,2,0),0)</f>
        <v>0</v>
      </c>
      <c r="G6">
        <f>IF(D18=2,IF(A6=A18,2,0),0)</f>
        <v>0</v>
      </c>
      <c r="H6">
        <f>IF(D17=2,IF(A6=A17,2,0),0)</f>
        <v>0</v>
      </c>
      <c r="I6">
        <f>IF(D16=2,IF(A6=A16,2,0),0)</f>
        <v>0</v>
      </c>
      <c r="J6">
        <f>IF(D15=2,IF(A6=A15,2,0),0)</f>
        <v>0</v>
      </c>
      <c r="K6">
        <f>IF(D14=2,IF(A6=A14,2,0),0)</f>
        <v>0</v>
      </c>
      <c r="L6">
        <f>IF(D13=2,IF(A6=A13,2,0),0)</f>
        <v>0</v>
      </c>
      <c r="M6">
        <f>IF(D12=2,IF(A6=A12,2,0),0)</f>
        <v>0</v>
      </c>
      <c r="N6">
        <f>IF(D11=2,IF(A6=A11,2,0),0)</f>
        <v>0</v>
      </c>
      <c r="O6" s="3">
        <f t="shared" si="8"/>
        <v>0</v>
      </c>
      <c r="P6">
        <f t="shared" si="0"/>
        <v>1</v>
      </c>
      <c r="Q6">
        <f>IF(P6=1,IF(P7+P8+P9+P10+P11+P12+P13+P14+P15+P16+P17+P18+P19+P20+P21=0,3,0),0)</f>
        <v>0</v>
      </c>
      <c r="R6">
        <f>IF(Q20=3,IF(A6=A20,3,0),0)</f>
        <v>0</v>
      </c>
      <c r="S6">
        <f>IF(Q19=3,IF(A6=A19,3,0),0)</f>
        <v>0</v>
      </c>
      <c r="T6">
        <f>IF(Q18=3,IF(A6=A18,3,0),0)</f>
        <v>0</v>
      </c>
      <c r="U6">
        <f>IF(Q17=3,IF(A6=A17,3,0),0)</f>
        <v>0</v>
      </c>
      <c r="V6">
        <f>IF(Q16=3,IF(A6=A16,3,0),0)</f>
        <v>3</v>
      </c>
      <c r="W6">
        <f>IF(Q15=3,IF(A6=A15,3,0),0)</f>
        <v>0</v>
      </c>
      <c r="X6">
        <f>IF(Q14=3,IF(A6=A14,3,0),0)</f>
        <v>0</v>
      </c>
      <c r="Y6">
        <f>IF(Q13=3,IF(A6=A13,3,0),0)</f>
        <v>0</v>
      </c>
      <c r="Z6">
        <f>IF(Q12=3,IF(A6=A12,3,0),0)</f>
        <v>0</v>
      </c>
      <c r="AA6">
        <f>IF(Q11=3,IF(A6=A11,3,0),0)</f>
        <v>0</v>
      </c>
      <c r="AB6">
        <f>IF(Q10=3,IF(A6=A10,3,0),0)</f>
        <v>0</v>
      </c>
      <c r="AC6">
        <f>IF(Q9=3,IF(A6=A9,3,0),0)</f>
        <v>0</v>
      </c>
      <c r="AD6">
        <f>IF(Q8=3,IF(A6=A8,3,0),0)</f>
        <v>0</v>
      </c>
      <c r="AE6">
        <f>IF(Q7=3,IF(A6=A7,3,0),0)</f>
        <v>0</v>
      </c>
      <c r="AF6">
        <v>0</v>
      </c>
      <c r="AG6">
        <v>0</v>
      </c>
      <c r="AH6">
        <v>0</v>
      </c>
      <c r="AI6">
        <v>0</v>
      </c>
      <c r="AJ6" s="3">
        <f t="shared" si="9"/>
        <v>3</v>
      </c>
      <c r="AK6">
        <f t="shared" si="1"/>
        <v>0</v>
      </c>
      <c r="AL6">
        <f>IF(AK6=1,IF(AK7+AK8+AK9+AK10+AK11+AK12+AK13+AK14+AK15+AK16+AK17+AK18+AK19+AK20+AK21=0,4,0),0)</f>
        <v>0</v>
      </c>
      <c r="AM6">
        <f>IF(AL20=4,IF(A6=A20,4,0),0)</f>
        <v>0</v>
      </c>
      <c r="AN6">
        <f>IF(AL19=4,IF(A6=A19,4,0),0)</f>
        <v>0</v>
      </c>
      <c r="AO6">
        <f>IF(AL18=4,IF(A6=A18,4,0),0)</f>
        <v>0</v>
      </c>
      <c r="AP6">
        <f>IF(AL17=4,IF(A6=A17,4,0),0)</f>
        <v>0</v>
      </c>
      <c r="AQ6">
        <f>IF(AL16=4,IF(A6=A16,4,0),0)</f>
        <v>0</v>
      </c>
      <c r="AR6">
        <f>IF(AL15=4,IF(A6=A15,4,0),0)</f>
        <v>0</v>
      </c>
      <c r="AS6">
        <f>IF(AL14=4,IF(A6=A14,4,0),0)</f>
        <v>0</v>
      </c>
      <c r="AT6">
        <f>IF(AL13=4,IF(A6=A13,4,0),0)</f>
        <v>0</v>
      </c>
      <c r="AU6">
        <f>IF(AL12=4,IF(A6=A12,4,0),0)</f>
        <v>0</v>
      </c>
      <c r="AV6">
        <f>IF(AL11=4,IF(A6=A11,4,0),0)</f>
        <v>0</v>
      </c>
      <c r="AW6">
        <f>IF(AL10=4,IF(A6=A10,4,0),0)</f>
        <v>0</v>
      </c>
      <c r="AX6">
        <f>IF(AL9=4,IF(A6=A9,4,0),0)</f>
        <v>0</v>
      </c>
      <c r="AY6">
        <f>IF(AL8=4,IF(A6=A8,4,0),0)</f>
        <v>0</v>
      </c>
      <c r="AZ6">
        <f>IF(AL7=4,IF(A6=A7,4,0),0)</f>
        <v>0</v>
      </c>
      <c r="BA6">
        <v>0</v>
      </c>
      <c r="BB6">
        <v>0</v>
      </c>
      <c r="BC6">
        <v>0</v>
      </c>
      <c r="BD6">
        <v>0</v>
      </c>
      <c r="BE6" s="3">
        <f t="shared" si="2"/>
        <v>0</v>
      </c>
      <c r="BF6">
        <f t="shared" si="3"/>
        <v>0</v>
      </c>
      <c r="BG6">
        <f>IF(BF6=1,IF(BF7+BF8+BF9+BF10+BF11+BF12+BF13+BF14+BF15+BF16+BF17+BF18+BF19+BF20+BF21=0,5,0),0)</f>
        <v>0</v>
      </c>
      <c r="BH6">
        <f>IF(BG20=5,IF(A6=A20,5,0),0)</f>
        <v>0</v>
      </c>
      <c r="BI6">
        <f>IF(BG19=5,IF(A6=A19,5,0),0)</f>
        <v>0</v>
      </c>
      <c r="BJ6">
        <f>IF(BG18=5,IF(A6=A18,5,0),0)</f>
        <v>0</v>
      </c>
      <c r="BK6">
        <f>IF(BG17=5,IF(A6=A17,5,0),0)</f>
        <v>0</v>
      </c>
      <c r="BL6">
        <f>IF(BG16=5,IF(A6=A16,5,0),0)</f>
        <v>0</v>
      </c>
      <c r="BM6">
        <f>IF(BG15=5,IF(A6=A15,5,0),0)</f>
        <v>0</v>
      </c>
      <c r="BN6">
        <f>IF(BG14=5,IF(A6=A14,5,0),0)</f>
        <v>0</v>
      </c>
      <c r="BO6">
        <f>IF(BG13=5,IF(A6=A13,5,0),0)</f>
        <v>0</v>
      </c>
      <c r="BP6">
        <f>IF(BG12=5,IF(A6=A12,5,0),0)</f>
        <v>0</v>
      </c>
      <c r="BQ6">
        <f>IF(BG11=5,IF(A6=A11,5,0),0)</f>
        <v>0</v>
      </c>
      <c r="BR6">
        <f>IF(BG10=5,IF(A6=A10,5,0),0)</f>
        <v>0</v>
      </c>
      <c r="BS6">
        <f>IF(BG9=5,IF(A6=A9,5,0),0)</f>
        <v>0</v>
      </c>
      <c r="BT6">
        <f>IF(BG8=5,IF(A6=A8,5,0),0)</f>
        <v>0</v>
      </c>
      <c r="BU6">
        <f>IF(BG7=5,IF(A6=A7,5,0),0)</f>
        <v>0</v>
      </c>
      <c r="BV6">
        <v>0</v>
      </c>
      <c r="BW6">
        <v>0</v>
      </c>
      <c r="BX6">
        <v>0</v>
      </c>
      <c r="BY6">
        <v>0</v>
      </c>
      <c r="BZ6" s="3">
        <f t="shared" si="10"/>
        <v>0</v>
      </c>
      <c r="CA6">
        <f t="shared" si="4"/>
        <v>0</v>
      </c>
      <c r="CB6">
        <f>IF(CA6=1,IF(CA7+CA8+CA9+CA10+CA11+CA12+CA13+CA14+CA15+CA16+CA17+CA18+CA19+CA20+CA21=0,6,0),0)</f>
        <v>0</v>
      </c>
      <c r="CC6">
        <f>IF(CB20=6,IF(A6=A20,6,0),0)</f>
        <v>0</v>
      </c>
      <c r="CD6">
        <f>IF(CB19=6,IF(A6=A19,6,0),0)</f>
        <v>0</v>
      </c>
      <c r="CE6">
        <f>IF(CB18=6,IF(A6=A18,6,0),0)</f>
        <v>0</v>
      </c>
      <c r="CF6">
        <f>IF(CB17=6,IF(A6=A17,6,0),0)</f>
        <v>0</v>
      </c>
      <c r="CG6">
        <f>IF(CB16=6,IF(A6=A16,6,0),0)</f>
        <v>0</v>
      </c>
      <c r="CH6">
        <f>IF(CB15=6,IF(A6=A15,6,0),0)</f>
        <v>0</v>
      </c>
      <c r="CI6">
        <f>IF(CB14=6,IF(A6=A14,6,0),0)</f>
        <v>0</v>
      </c>
      <c r="CJ6">
        <f>IF(CB13=6,IF(A6=A13,6,0),0)</f>
        <v>0</v>
      </c>
      <c r="CK6">
        <f>IF(CB12=6,IF(A6=A12,6,0),0)</f>
        <v>0</v>
      </c>
      <c r="CL6">
        <f>IF(CB11=6,IF(A6=A11,6,0),0)</f>
        <v>0</v>
      </c>
      <c r="CM6">
        <f>IF(CB10=6,IF(A6=A10,6,0),0)</f>
        <v>0</v>
      </c>
      <c r="CN6">
        <f>IF(CB9=6,IF(A6=A9,6,0),0)</f>
        <v>0</v>
      </c>
      <c r="CO6">
        <f>IF(CB8=6,IF(A6=A8,6,0),0)</f>
        <v>0</v>
      </c>
      <c r="CP6">
        <f>IF(CB7=6,IF(A6=A7,6,0),0)</f>
        <v>0</v>
      </c>
      <c r="CQ6">
        <v>0</v>
      </c>
      <c r="CR6">
        <v>0</v>
      </c>
      <c r="CS6">
        <v>0</v>
      </c>
      <c r="CT6">
        <v>0</v>
      </c>
      <c r="CU6" s="3">
        <f t="shared" si="11"/>
        <v>0</v>
      </c>
      <c r="CV6">
        <f t="shared" si="5"/>
        <v>0</v>
      </c>
      <c r="CW6">
        <f>IF(CV6=1,IF(CV7+CV8+CV9+CV10+CV11+CV12+CV13+CV14+CV15+CV16+CV17+CV18+CV19+CV20+CV21=0,7,0),0)</f>
        <v>0</v>
      </c>
      <c r="CX6">
        <f>IF(CW20=7,IF(A6=A20,7,0),0)</f>
        <v>0</v>
      </c>
      <c r="CY6">
        <f>IF(CW19=7,IF(A6=A19,7,0),0)</f>
        <v>0</v>
      </c>
      <c r="CZ6">
        <f>IF(CW18=7,IF(A6=A18,7,0),0)</f>
        <v>0</v>
      </c>
      <c r="DA6">
        <f>IF(CW17=7,IF(A6=A17,7,0),0)</f>
        <v>0</v>
      </c>
      <c r="DB6">
        <f>IF(CW16=7,IF(A6=A16,7,0),0)</f>
        <v>0</v>
      </c>
      <c r="DC6">
        <f>IF(CW15=7,IF(A6=A15,7,0),0)</f>
        <v>0</v>
      </c>
      <c r="DD6">
        <f>IF(CW14=7,IF(A6=A14,7,0),0)</f>
        <v>0</v>
      </c>
      <c r="DE6">
        <f>IF(CW13=7,IF(A6=A13,7,0),0)</f>
        <v>0</v>
      </c>
      <c r="DF6">
        <f>IF(CW12=7,IF(A6=A12,7,0),0)</f>
        <v>0</v>
      </c>
      <c r="DG6">
        <f>IF(CW11=7,IF(A6=A11,7,0),0)</f>
        <v>0</v>
      </c>
      <c r="DH6">
        <f>IF(CW10=7,IF(A6=A10,7,0),0)</f>
        <v>0</v>
      </c>
      <c r="DI6">
        <f>IF(CW9=7,IF(A6=A9,7,0),0)</f>
        <v>0</v>
      </c>
      <c r="DJ6">
        <f>IF(CW8=7,IF(A6=A8,7,0),0)</f>
        <v>0</v>
      </c>
      <c r="DK6">
        <f>IF(CW7=7,IF(A6=A7,7,0),0)</f>
        <v>0</v>
      </c>
      <c r="DL6">
        <v>0</v>
      </c>
      <c r="DM6">
        <v>0</v>
      </c>
      <c r="DN6">
        <v>0</v>
      </c>
      <c r="DO6">
        <v>0</v>
      </c>
      <c r="DP6" s="3">
        <f t="shared" si="12"/>
        <v>0</v>
      </c>
      <c r="DQ6" s="3"/>
      <c r="DR6" s="3"/>
      <c r="DS6">
        <f t="shared" si="6"/>
        <v>3</v>
      </c>
      <c r="DT6" s="4">
        <f>IF(B6=1,COUNTIF(B6:B21,"&gt;0"),0)</f>
        <v>0</v>
      </c>
      <c r="DU6" s="4">
        <f>IF(O6=2,COUNTIF(O6:O21,"&gt;0"),0)</f>
        <v>0</v>
      </c>
      <c r="DV6" s="4">
        <f>IF(AJ6=3,COUNTIF(AJ6:AJ21,"&gt;0"),0)</f>
        <v>3</v>
      </c>
      <c r="DW6" s="4">
        <f>IF(BE6=4,COUNTIF(BE6:BE21,"&gt;0"),0)</f>
        <v>0</v>
      </c>
      <c r="DX6" s="4">
        <f>IF(BZ6=5,COUNTIF(BZ6:BZ21,"&gt;0"),0)</f>
        <v>0</v>
      </c>
      <c r="DY6" s="4">
        <f>IF(CU6=6,COUNTIF(CU6:CU21,"&gt;0"),0)</f>
        <v>0</v>
      </c>
      <c r="DZ6" s="4">
        <f>IF(DP6=7,COUNTIF(DP6:DP21,"&gt;0"),0)</f>
        <v>0</v>
      </c>
      <c r="EA6" s="4">
        <f>IF(DQ6=8,COUNTIF(DQ6:DQ21,"&gt;0"),0)</f>
        <v>0</v>
      </c>
      <c r="EB6" s="4">
        <f>IF(DR6=9,COUNTIF(DR6:DR21,"&gt;0"),0)</f>
        <v>0</v>
      </c>
      <c r="EC6" s="4">
        <f t="shared" si="13"/>
        <v>3</v>
      </c>
    </row>
    <row r="7" spans="1:133">
      <c r="A7">
        <v>3</v>
      </c>
      <c r="B7" s="3">
        <f>IF(A7=A21,1,0)</f>
        <v>0</v>
      </c>
      <c r="C7">
        <f t="shared" si="7"/>
        <v>1</v>
      </c>
      <c r="D7">
        <f>IF(C7=1,IF(C8+C9+C10+C11+C12+C13+C14+C15+C16+C17+C18+C19+C20+C21=0,2,0),0)</f>
        <v>0</v>
      </c>
      <c r="E7">
        <f>IF(D20=2,IF(A7=A20,2,0),0)</f>
        <v>0</v>
      </c>
      <c r="F7">
        <f>IF(D19=2,IF(A7=A19,2,0),0)</f>
        <v>0</v>
      </c>
      <c r="G7">
        <f>IF(D18=2,IF(A7=A18,2,0),0)</f>
        <v>0</v>
      </c>
      <c r="H7">
        <f>IF(D17=2,IF(A7=A17,2,0),0)</f>
        <v>0</v>
      </c>
      <c r="I7">
        <f>IF(D16=2,IF(A7=A16,2,0),0)</f>
        <v>0</v>
      </c>
      <c r="J7">
        <f>IF(D15=2,IF(A7=A15,2,0),0)</f>
        <v>0</v>
      </c>
      <c r="K7">
        <f>IF(D14=2,IF(A7=A14,2,0),0)</f>
        <v>0</v>
      </c>
      <c r="L7">
        <f>IF(D13=2,IF(A7=A13,2,0),0)</f>
        <v>0</v>
      </c>
      <c r="M7">
        <f>IF(D12=2,IF(A7=A12,2,0),0)</f>
        <v>0</v>
      </c>
      <c r="N7">
        <f>IF(D11=2,IF(A7=A1,2,0),0)</f>
        <v>0</v>
      </c>
      <c r="O7" s="3">
        <f t="shared" si="8"/>
        <v>0</v>
      </c>
      <c r="P7">
        <f t="shared" si="0"/>
        <v>1</v>
      </c>
      <c r="Q7">
        <f>IF(P7=1,IF(P8+P9+P10+P11+P12+P13+P14+P15+P16+P17+P18+P19+P20+P21=0,3,0),0)</f>
        <v>0</v>
      </c>
      <c r="R7">
        <f>IF(Q20=3,IF(A7=A20,3,0),0)</f>
        <v>0</v>
      </c>
      <c r="S7">
        <f>IF(Q19=3,IF(A7=A19,3,0),0)</f>
        <v>0</v>
      </c>
      <c r="T7">
        <f>IF(Q18=3,IF(A7=A18,3,0),0)</f>
        <v>0</v>
      </c>
      <c r="U7">
        <f>IF(Q17=3,IF(A7=A17,3,0),0)</f>
        <v>0</v>
      </c>
      <c r="V7">
        <f>IF(Q16=3,IF(A7=A16,3,0),0)</f>
        <v>0</v>
      </c>
      <c r="W7">
        <f>IF(Q15=3,IF(A7=A15,3,0),0)</f>
        <v>0</v>
      </c>
      <c r="X7">
        <f>IF(Q14=3,IF(A7=A14,3,0),0)</f>
        <v>0</v>
      </c>
      <c r="Y7">
        <f>IF(Q13=3,IF(A7=A13,3,0),0)</f>
        <v>0</v>
      </c>
      <c r="Z7">
        <f>IF(Q12=3,IF(A7=A12,3,0),0)</f>
        <v>0</v>
      </c>
      <c r="AA7">
        <f>IF(Q11=3,IF(A7=A11,3,0),0)</f>
        <v>0</v>
      </c>
      <c r="AB7">
        <f>IF(Q10=3,IF(A7=A10,3,0),0)</f>
        <v>0</v>
      </c>
      <c r="AC7">
        <f>IF(Q9=3,IF(A7=A9,3,0),0)</f>
        <v>0</v>
      </c>
      <c r="AD7">
        <f>IF(Q8=3,IF(A7=A8,3,0),0)</f>
        <v>0</v>
      </c>
      <c r="AE7">
        <v>0</v>
      </c>
      <c r="AF7">
        <v>0</v>
      </c>
      <c r="AG7">
        <v>0</v>
      </c>
      <c r="AH7">
        <v>0</v>
      </c>
      <c r="AI7">
        <v>0</v>
      </c>
      <c r="AJ7" s="3">
        <f t="shared" si="9"/>
        <v>0</v>
      </c>
      <c r="AK7">
        <f t="shared" si="1"/>
        <v>1</v>
      </c>
      <c r="AL7">
        <f>IF(AK7=1,IF(AK8+AK9+AK10+AK11+AK12+AK13+AK14+AK15+AK16+AK17+AK18+AK19+AK20+AK21=0,4,0),0)</f>
        <v>0</v>
      </c>
      <c r="AM7">
        <f>IF(AL20=4,IF(A7=A20,4,0),0)</f>
        <v>0</v>
      </c>
      <c r="AN7">
        <f>IF(AL19=4,IF(A7=A19,4,0),0)</f>
        <v>0</v>
      </c>
      <c r="AO7">
        <f>IF(AL18=4,IF(A7=A18,4,0),0)</f>
        <v>0</v>
      </c>
      <c r="AP7">
        <f>IF(AL17=4,IF(A7=A17,4,0),0)</f>
        <v>0</v>
      </c>
      <c r="AQ7">
        <f>IF(AL16=4,IF(A7=A16,4,0),0)</f>
        <v>0</v>
      </c>
      <c r="AR7">
        <f>IF(AL15=4,IF(A7=A15,4,0),0)</f>
        <v>4</v>
      </c>
      <c r="AS7">
        <f>IF(AL14=4,IF(A7=A14,4,0),0)</f>
        <v>0</v>
      </c>
      <c r="AT7">
        <f>IF(AL13=4,IF(A7=A13,4,0),0)</f>
        <v>0</v>
      </c>
      <c r="AU7">
        <f>IF(AL12=4,IF(A7=A12,4,0),0)</f>
        <v>0</v>
      </c>
      <c r="AV7">
        <f>IF(AL11=4,IF(A7=A11,4,0),0)</f>
        <v>0</v>
      </c>
      <c r="AW7">
        <f>IF(AL10=4,IF(A7=A10,4,0),0)</f>
        <v>0</v>
      </c>
      <c r="AX7">
        <f>IF(AL9=4,IF(A7=A9,4,0),0)</f>
        <v>0</v>
      </c>
      <c r="AY7">
        <f>IF(AL8=4,IF(A7=A8,4,0),0)</f>
        <v>0</v>
      </c>
      <c r="AZ7">
        <v>0</v>
      </c>
      <c r="BA7">
        <v>0</v>
      </c>
      <c r="BB7">
        <v>0</v>
      </c>
      <c r="BC7">
        <v>0</v>
      </c>
      <c r="BD7">
        <v>0</v>
      </c>
      <c r="BE7" s="3">
        <f t="shared" si="2"/>
        <v>4</v>
      </c>
      <c r="BF7">
        <f t="shared" si="3"/>
        <v>0</v>
      </c>
      <c r="BG7">
        <f>IF(BF7=1,IF(BF8+BF9+BF10+BF11+BF12+BF13+BF14+BF15+BF16+BF17+BF18+BF19+BF20+BF21=0,5,0),0)</f>
        <v>0</v>
      </c>
      <c r="BH7">
        <f>IF(BG20=5,IF(A7=A20,5,0),0)</f>
        <v>0</v>
      </c>
      <c r="BI7">
        <f>IF(BG19=5,IF(A7=A19,5,0),0)</f>
        <v>0</v>
      </c>
      <c r="BJ7">
        <f>IF(BG18=5,IF(A7=A18,5,0),0)</f>
        <v>0</v>
      </c>
      <c r="BK7">
        <f>IF(BG17=5,IF(A7=A17,5,0),0)</f>
        <v>0</v>
      </c>
      <c r="BL7">
        <f>IF(BG16=5,IF(A7=A16,5,0),0)</f>
        <v>0</v>
      </c>
      <c r="BM7">
        <f>IF(BG15=5,IF(A7=A15,5,0),0)</f>
        <v>0</v>
      </c>
      <c r="BN7">
        <f>IF(BG14=5,IF(A7=A14,5,0),0)</f>
        <v>0</v>
      </c>
      <c r="BO7">
        <f>IF(BG13=5,IF(A7=A13,5,0),0)</f>
        <v>0</v>
      </c>
      <c r="BP7">
        <f>IF(BG12=5,IF(A7=A12,5,0),0)</f>
        <v>0</v>
      </c>
      <c r="BQ7">
        <f>IF(BG11=5,IF(A7=A11,5,0),0)</f>
        <v>0</v>
      </c>
      <c r="BR7">
        <f>IF(BG10=5,IF(A7=A10,5,0),0)</f>
        <v>0</v>
      </c>
      <c r="BS7">
        <f>IF(BG9=5,IF(A7=A9,5,0),0)</f>
        <v>0</v>
      </c>
      <c r="BT7">
        <f>IF(BG8=5,IF(A7=A8,5,0),0)</f>
        <v>0</v>
      </c>
      <c r="BU7">
        <v>0</v>
      </c>
      <c r="BV7">
        <v>0</v>
      </c>
      <c r="BW7">
        <v>0</v>
      </c>
      <c r="BX7">
        <v>0</v>
      </c>
      <c r="BY7">
        <v>0</v>
      </c>
      <c r="BZ7" s="3">
        <f t="shared" si="10"/>
        <v>0</v>
      </c>
      <c r="CA7">
        <f t="shared" si="4"/>
        <v>0</v>
      </c>
      <c r="CB7">
        <f>IF(CA7=1,IF(CA8+CA9+CA10+CA11+CA12+CA13+CA14+CA15+CA16+CA17+CA18+CA19+CA20+CA21=0,6,0),0)</f>
        <v>0</v>
      </c>
      <c r="CC7">
        <f>IF(CB20=6,IF(A7=A20,6,0),0)</f>
        <v>0</v>
      </c>
      <c r="CD7">
        <f>IF(CB19=6,IF(A7=A19,6,0),0)</f>
        <v>0</v>
      </c>
      <c r="CE7">
        <f>IF(CB18=6,IF(A7=A18,6,0),0)</f>
        <v>0</v>
      </c>
      <c r="CF7">
        <f>IF(CB17=6,IF(A7=A17,6,0),0)</f>
        <v>0</v>
      </c>
      <c r="CG7">
        <f>IF(CB16=6,IF(A7=A16,6,0),0)</f>
        <v>0</v>
      </c>
      <c r="CH7">
        <f>IF(CB15=6,IF(A7=A15,6,0),0)</f>
        <v>0</v>
      </c>
      <c r="CI7">
        <f>IF(CB14=6,IF(A7=A14,6,0),0)</f>
        <v>0</v>
      </c>
      <c r="CJ7">
        <f>IF(CB13=6,IF(A7=A13,6,0),0)</f>
        <v>0</v>
      </c>
      <c r="CK7">
        <f>IF(CB12=6,IF(A7=A12,6,0),0)</f>
        <v>0</v>
      </c>
      <c r="CL7">
        <f>IF(CB11=6,IF(A7=A11,6,0),0)</f>
        <v>0</v>
      </c>
      <c r="CM7">
        <f>IF(CB10=6,IF(A7=A10,6,0),0)</f>
        <v>0</v>
      </c>
      <c r="CN7">
        <f>IF(CB9=6,IF(A7=A9,6,0),0)</f>
        <v>0</v>
      </c>
      <c r="CO7">
        <f>IF(CB8=6,IF(A7=A8,6,0),0)</f>
        <v>0</v>
      </c>
      <c r="CP7">
        <v>0</v>
      </c>
      <c r="CQ7">
        <v>0</v>
      </c>
      <c r="CR7">
        <v>0</v>
      </c>
      <c r="CS7">
        <v>0</v>
      </c>
      <c r="CT7">
        <v>0</v>
      </c>
      <c r="CU7" s="3">
        <f t="shared" si="11"/>
        <v>0</v>
      </c>
      <c r="CV7">
        <f t="shared" si="5"/>
        <v>0</v>
      </c>
      <c r="CW7">
        <f>IF(CV7=1,IF(CV8+CV9+CV10+CV11+CV12+CV13+CV14+CV15+CV16+CV17+CV18+CV19+CV20+CV21=0,7,0),0)</f>
        <v>0</v>
      </c>
      <c r="CX7">
        <f>IF(CW20=7,IF(A7=A20,7,0),0)</f>
        <v>0</v>
      </c>
      <c r="CY7">
        <f>IF(CW19=7,IF(A7=A19,7,0),0)</f>
        <v>0</v>
      </c>
      <c r="CZ7">
        <f>IF(CW18=7,IF(A7=A18,7,0),0)</f>
        <v>0</v>
      </c>
      <c r="DA7">
        <f>IF(CW17=7,IF(A7=A17,7,0),0)</f>
        <v>0</v>
      </c>
      <c r="DB7">
        <f>IF(CW16=7,IF(A7=A16,7,0),0)</f>
        <v>0</v>
      </c>
      <c r="DC7">
        <f>IF(CW15=7,IF(A7=A15,7,0),0)</f>
        <v>0</v>
      </c>
      <c r="DD7">
        <f>IF(CW14=7,IF(A7=A14,7,0),0)</f>
        <v>0</v>
      </c>
      <c r="DE7">
        <f>IF(CW13=7,IF(A7=A13,7,0),0)</f>
        <v>0</v>
      </c>
      <c r="DF7">
        <f>IF(CW12=7,IF(A7=A12,7,0),0)</f>
        <v>0</v>
      </c>
      <c r="DG7">
        <f>IF(CW11=7,IF(A7=A11,7,0),0)</f>
        <v>0</v>
      </c>
      <c r="DH7">
        <f>IF(CW10=7,IF(A7=A10,7,0),0)</f>
        <v>0</v>
      </c>
      <c r="DI7">
        <f>IF(CW9=7,IF(A7=A9,7,0),0)</f>
        <v>0</v>
      </c>
      <c r="DJ7">
        <f>IF(CW8=7,IF(A7=A8,7,0),0)</f>
        <v>0</v>
      </c>
      <c r="DK7">
        <v>0</v>
      </c>
      <c r="DL7">
        <v>0</v>
      </c>
      <c r="DM7">
        <v>0</v>
      </c>
      <c r="DN7">
        <v>0</v>
      </c>
      <c r="DO7">
        <v>0</v>
      </c>
      <c r="DP7" s="3">
        <f t="shared" si="12"/>
        <v>0</v>
      </c>
      <c r="DQ7" s="3"/>
      <c r="DR7" s="3"/>
      <c r="DS7">
        <f t="shared" si="6"/>
        <v>4</v>
      </c>
      <c r="DT7" s="4">
        <f>IF(B7=1,COUNTIF(B7:B21,"&gt;0"),0)</f>
        <v>0</v>
      </c>
      <c r="DU7" s="4">
        <f>IF(O7=2,COUNTIF(O7:O21,"&gt;0"),0)</f>
        <v>0</v>
      </c>
      <c r="DV7" s="4">
        <f>IF(AJ7=3,COUNTIF(AJ7:AJ21,"&gt;0"),0)</f>
        <v>0</v>
      </c>
      <c r="DW7" s="4">
        <f>IF(BE7=4,COUNTIF(BE7:BE21,"&gt;0"),0)</f>
        <v>2</v>
      </c>
      <c r="DX7" s="4">
        <f>IF(BZ7=5,COUNTIF(BZ7:BZ21,"&gt;0"),0)</f>
        <v>0</v>
      </c>
      <c r="DY7" s="4">
        <f>IF(CU7=6,COUNTIF(CU7:CU21,"&gt;0"),0)</f>
        <v>0</v>
      </c>
      <c r="DZ7" s="4">
        <f>IF(DP7=7,COUNTIF(DP7:DP21,"&gt;0"),0)</f>
        <v>0</v>
      </c>
      <c r="EA7" s="4">
        <f>IF(DQ7=8,COUNTIF(DQ7:DQ21,"&gt;0"),0)</f>
        <v>0</v>
      </c>
      <c r="EB7" s="4">
        <f>IF(DR7=9,COUNTIF(DR7:DR21,"&gt;0"),0)</f>
        <v>0</v>
      </c>
      <c r="EC7" s="4">
        <f t="shared" si="13"/>
        <v>2</v>
      </c>
    </row>
    <row r="8" spans="1:133">
      <c r="A8" s="2">
        <v>2</v>
      </c>
      <c r="B8" s="3">
        <f>IF(A8=A21,1,0)</f>
        <v>0</v>
      </c>
      <c r="C8" s="2">
        <f t="shared" si="7"/>
        <v>1</v>
      </c>
      <c r="D8" s="2">
        <f>IF(C8=1,IF(C9+C10+C11+C12+C13+C14+C15+C16+C17+C18+C19+C20+C21=0,2,0),0)</f>
        <v>0</v>
      </c>
      <c r="E8" s="2">
        <f>IF(D20=2,IF(A8=A20,2,0),0)</f>
        <v>2</v>
      </c>
      <c r="F8" s="2">
        <f>IF(D19=2,IF(A8=A19,2,0),0)</f>
        <v>0</v>
      </c>
      <c r="G8" s="2">
        <f>IF(D18=2,IF(A8=A18,2,0),0)</f>
        <v>0</v>
      </c>
      <c r="H8" s="2">
        <f>IF(D17=2,IF(A8=A17,2,0),0)</f>
        <v>0</v>
      </c>
      <c r="I8" s="2">
        <f>IF(D16=2,IF(A8=A16,2,0),0)</f>
        <v>0</v>
      </c>
      <c r="J8">
        <f>IF(D15=2,IF(A8=A15,2,0),0)</f>
        <v>0</v>
      </c>
      <c r="K8">
        <f>IF(D14=2,IF(A8=A14,2,0),0)</f>
        <v>0</v>
      </c>
      <c r="L8">
        <f>IF(D13=2,IF(A8=A13,2,0),0)</f>
        <v>0</v>
      </c>
      <c r="M8">
        <f>IF(D12=2,IF(A8=A12,2,0),0)</f>
        <v>0</v>
      </c>
      <c r="N8">
        <f>IF(D11=2,IF(A8=A11,2,0),0)</f>
        <v>0</v>
      </c>
      <c r="O8" s="3">
        <f t="shared" si="8"/>
        <v>2</v>
      </c>
      <c r="P8" s="2">
        <f t="shared" si="0"/>
        <v>0</v>
      </c>
      <c r="Q8" s="2">
        <f>IF(P8=1,IF(P9+P10+P11+P12+P13+P14+P15+P16+P17+P18+P19+P20+P21=0,3,0),0)</f>
        <v>0</v>
      </c>
      <c r="R8" s="2">
        <f>IF(Q20=3,IF(A8=A20,3,0),0)</f>
        <v>0</v>
      </c>
      <c r="S8" s="2">
        <f>IF(Q19=3,IF(A8=A19,3,0),0)</f>
        <v>0</v>
      </c>
      <c r="T8" s="2">
        <f>IF(Q18=3,IF(A8=A18,3,0),0)</f>
        <v>0</v>
      </c>
      <c r="U8" s="2">
        <f>IF(Q17=3,IF(A8=A17,3,0),0)</f>
        <v>0</v>
      </c>
      <c r="V8" s="2">
        <f>IF(Q16=3,IF(A8=A16,3,0),0)</f>
        <v>0</v>
      </c>
      <c r="W8" s="2">
        <f>IF(Q15=3,IF(A8=A15,3,0),0)</f>
        <v>0</v>
      </c>
      <c r="X8" s="2">
        <f>IF(Q14=3,IF(A8=A14,3,0),0)</f>
        <v>0</v>
      </c>
      <c r="Y8" s="2">
        <f>IF(Q13=3,IF(A8=A13,3,0),0)</f>
        <v>0</v>
      </c>
      <c r="Z8" s="2">
        <f>IF(Q12=3,IF(A8=A12,3,0),0)</f>
        <v>0</v>
      </c>
      <c r="AA8">
        <f>IF(Q11=3,IF(A8=A11,3,0),0)</f>
        <v>0</v>
      </c>
      <c r="AB8">
        <f>IF(Q10=3,IF(A8=A10,3,0),0)</f>
        <v>0</v>
      </c>
      <c r="AC8">
        <f>IF(Q9=3,IF(A8=A9,3,0),0)</f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 s="3">
        <f t="shared" si="9"/>
        <v>0</v>
      </c>
      <c r="AK8">
        <f t="shared" si="1"/>
        <v>0</v>
      </c>
      <c r="AL8" s="2">
        <f>IF(AK8=1,IF(AK9+AK10+AK11+AK12+AK13+AK14+AK15+AK16+AK17+AK18+AK19+AK20+AK21=0,4,0),0)</f>
        <v>0</v>
      </c>
      <c r="AM8" s="2">
        <f>IF(AL20=4,IF(A8=A20,4,0),0)</f>
        <v>0</v>
      </c>
      <c r="AN8" s="2">
        <f>IF(AL19=4,IF(A8=A19,4,0),0)</f>
        <v>0</v>
      </c>
      <c r="AO8" s="2">
        <f>IF(AL18=4,IF(A8=A18,4,0),0)</f>
        <v>0</v>
      </c>
      <c r="AP8" s="2">
        <f>IF(AL17=4,IF(A8=A17,4,0),0)</f>
        <v>0</v>
      </c>
      <c r="AQ8" s="2">
        <f>IF(AL16=4,IF(A8=A16,4,0),0)</f>
        <v>0</v>
      </c>
      <c r="AR8" s="2">
        <f>IF(AL15=4,IF(A8=A15,4,0),0)</f>
        <v>0</v>
      </c>
      <c r="AS8" s="2">
        <f>IF(AL14=4,IF(A8=A14,4,0),0)</f>
        <v>0</v>
      </c>
      <c r="AT8" s="2">
        <f>IF(AL13=4,IF(A8=A13,4,0),0)</f>
        <v>0</v>
      </c>
      <c r="AU8" s="2">
        <f>IF(AL12=4,IF(A8=A12,4,0),0)</f>
        <v>0</v>
      </c>
      <c r="AV8">
        <f>IF(AL11=4,IF(A8=A11,4,0),0)</f>
        <v>0</v>
      </c>
      <c r="AW8">
        <f>IF(AL10=4,IF(A8=A10,4,0),0)</f>
        <v>0</v>
      </c>
      <c r="AX8">
        <f>IF(AL9=4,IF(A8=A9,4,0),0)</f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s="3">
        <f t="shared" si="2"/>
        <v>0</v>
      </c>
      <c r="BF8" s="2">
        <f t="shared" si="3"/>
        <v>0</v>
      </c>
      <c r="BG8" s="2">
        <f>IF(BF8=1,IF(BF9+BF10+BF11+BF12+BF13+BF14+BF15+BF16+BF17+BF18+BF19+BF20+BF21=0,5,0),0)</f>
        <v>0</v>
      </c>
      <c r="BH8" s="2">
        <f>IF(BG20=5,IF(A8=A20,5,0),0)</f>
        <v>0</v>
      </c>
      <c r="BI8" s="2">
        <f>IF(BG19=5,IF(A8=A19,5,0),0)</f>
        <v>0</v>
      </c>
      <c r="BJ8" s="2">
        <f>IF(BG18=5,IF(A8=A18,5,0),0)</f>
        <v>0</v>
      </c>
      <c r="BK8" s="2">
        <f>IF(BG17=5,IF(A8=A17,5,0),0)</f>
        <v>0</v>
      </c>
      <c r="BL8" s="2">
        <f>IF(BG16=5,IF(A8=A16,5,0),0)</f>
        <v>0</v>
      </c>
      <c r="BM8" s="2">
        <f>IF(BG15=5,IF(A8=A15,5,0),0)</f>
        <v>0</v>
      </c>
      <c r="BN8" s="2">
        <f>IF(BG14=5,IF(A8=A14,5,0),0)</f>
        <v>0</v>
      </c>
      <c r="BO8" s="2">
        <f>IF(BG13=5,IF(A8=A13,5,0),0)</f>
        <v>0</v>
      </c>
      <c r="BP8" s="2">
        <f>IF(BG12=5,IF(A8=A12,5,0),0)</f>
        <v>0</v>
      </c>
      <c r="BQ8">
        <f>IF(BG11=5,IF(A8=A11,5,0),0)</f>
        <v>0</v>
      </c>
      <c r="BR8">
        <f>IF(BG10=5,IF(A8=A10,5,0),0)</f>
        <v>0</v>
      </c>
      <c r="BS8">
        <f>IF(BG9=5,IF(A8=A9,5,0),0)</f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 s="3">
        <f t="shared" si="10"/>
        <v>0</v>
      </c>
      <c r="CA8">
        <f t="shared" si="4"/>
        <v>0</v>
      </c>
      <c r="CB8">
        <f>IF(CA8=1,IF(CA9+CA10+CA11+CA12+CA13+CA14+CA15+CA16+CA17+CA18+CA19+CA20+CA21=0,6,0),0)</f>
        <v>0</v>
      </c>
      <c r="CC8">
        <f>IF(CB20=6,IF(A8=A20,6,0),0)</f>
        <v>0</v>
      </c>
      <c r="CD8">
        <f>IF(CB19=6,IF(A8=A19,6,0),0)</f>
        <v>0</v>
      </c>
      <c r="CE8">
        <f>IF(CB18=6,IF(A8=A18,6,0),0)</f>
        <v>0</v>
      </c>
      <c r="CF8">
        <f>IF(CB17=6,IF(A8=A17,6,0),0)</f>
        <v>0</v>
      </c>
      <c r="CG8">
        <f>IF(CB16=6,IF(A8=A16,6,0),0)</f>
        <v>0</v>
      </c>
      <c r="CH8">
        <f>IF(CB15=6,IF(A8=A15,6,0),0)</f>
        <v>0</v>
      </c>
      <c r="CI8">
        <f>IF(CB14=6,IF(A8=A14,6,0),0)</f>
        <v>0</v>
      </c>
      <c r="CJ8">
        <f>IF(CB13=6,IF(A8=A13,6,0),0)</f>
        <v>0</v>
      </c>
      <c r="CK8">
        <f>IF(CB12=6,IF(A8=A12,6,0),0)</f>
        <v>0</v>
      </c>
      <c r="CL8">
        <f>IF(CB11=6,IF(A8=A11,6,0),0)</f>
        <v>0</v>
      </c>
      <c r="CM8">
        <f>IF(CB10=6,IF(A8=A10,6,0),0)</f>
        <v>0</v>
      </c>
      <c r="CN8">
        <f>IF(CB9=6,IF(A8=A9,6,0),0)</f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 s="3">
        <f t="shared" si="11"/>
        <v>0</v>
      </c>
      <c r="CV8">
        <f t="shared" si="5"/>
        <v>0</v>
      </c>
      <c r="CW8">
        <f>IF(CV8=1,IF(CV9+CV10+CV11+CV12+CV13+CV14+CV15+CV16+CV17+CV18+CV19+CV20+CV21=0,7,0),0)</f>
        <v>0</v>
      </c>
      <c r="CX8">
        <f>IF(CW20=7,IF(A8=A20,7,0),0)</f>
        <v>0</v>
      </c>
      <c r="CY8">
        <f>IF(CW19=7,IF(A8=A19,7,0),0)</f>
        <v>0</v>
      </c>
      <c r="CZ8">
        <f>IF(CW18=7,IF(A8=A18,7,0),0)</f>
        <v>0</v>
      </c>
      <c r="DA8">
        <f>IF(CW17=7,IF(A8=A17,7,0),0)</f>
        <v>0</v>
      </c>
      <c r="DB8">
        <f>IF(CW16=7,IF(A8=A16,7,0),0)</f>
        <v>0</v>
      </c>
      <c r="DC8">
        <f>IF(CW15=7,IF(A8=A15,7,0),0)</f>
        <v>0</v>
      </c>
      <c r="DD8">
        <f>IF(CW14=7,IF(A8=A14,7,0),0)</f>
        <v>0</v>
      </c>
      <c r="DE8">
        <f>IF(CW13=7,IF(A8=A13,7,0),0)</f>
        <v>0</v>
      </c>
      <c r="DF8">
        <f>IF(CW12=7,IF(A8=A12,7,0),0)</f>
        <v>0</v>
      </c>
      <c r="DG8">
        <f>IF(CW11=7,IF(A8=A11,7,0),0)</f>
        <v>0</v>
      </c>
      <c r="DH8">
        <f>IF(CW10=7,IF(A8=A10,7,0),0)</f>
        <v>0</v>
      </c>
      <c r="DI8">
        <f>IF(CW9=7,IF(A8=A9,7,0),0)</f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 s="3">
        <f t="shared" si="12"/>
        <v>0</v>
      </c>
      <c r="DQ8" s="3"/>
      <c r="DR8" s="3"/>
      <c r="DS8">
        <f t="shared" si="6"/>
        <v>2</v>
      </c>
      <c r="DT8" s="4">
        <f>IF(B8=1,COUNTIF(B8:B21,"&gt;0"),0)</f>
        <v>0</v>
      </c>
      <c r="DU8" s="4">
        <f>IF(O8=2,COUNTIF(O8:O21,"&gt;0"),0)</f>
        <v>4</v>
      </c>
      <c r="DV8" s="4">
        <f>IF(AJ8=3,COUNTIF(AJ8:AJ21,"&gt;0"),0)</f>
        <v>0</v>
      </c>
      <c r="DW8" s="4">
        <f>IF(BE8=4,COUNTIF(BE8:BE21,"&gt;0"),0)</f>
        <v>0</v>
      </c>
      <c r="DX8" s="4">
        <f>IF(BZ8=5,COUNTIF(BZ8:BZ21,"&gt;0"),0)</f>
        <v>0</v>
      </c>
      <c r="DY8" s="4">
        <f>IF(CU8=6,COUNTIF(CU8:CU21,"&gt;0"),0)</f>
        <v>0</v>
      </c>
      <c r="DZ8" s="4">
        <f>IF(DP8=7,COUNTIF(DP8:DP21,"&gt;0"),0)</f>
        <v>0</v>
      </c>
      <c r="EA8" s="4">
        <f>IF(DQ8=8,COUNTIF(DQ8:DQ21,"&gt;0"),0)</f>
        <v>0</v>
      </c>
      <c r="EB8" s="4">
        <f>IF(DR8=9,COUNTIF(DR8:DR21,"&gt;0"),0)</f>
        <v>0</v>
      </c>
      <c r="EC8" s="4">
        <f t="shared" si="13"/>
        <v>4</v>
      </c>
    </row>
    <row r="9" spans="1:133">
      <c r="A9" s="2">
        <v>1</v>
      </c>
      <c r="B9" s="3">
        <f>IF(A9=A21,1,0)</f>
        <v>1</v>
      </c>
      <c r="C9" s="2">
        <f t="shared" si="7"/>
        <v>0</v>
      </c>
      <c r="D9" s="2">
        <f>IF(C9=1,IF(C10+C11+C12+C13+C14+C15+C16+C17+C18+C19+C20+C21=0,2,0),0)</f>
        <v>0</v>
      </c>
      <c r="E9" s="2">
        <f>IF(D20=2,IF(A9=A20,2,0),0)</f>
        <v>0</v>
      </c>
      <c r="F9" s="2">
        <f>IF(D19=2,IF(A9=A19,2,0),0)</f>
        <v>0</v>
      </c>
      <c r="G9" s="2">
        <f>IF(D18=1,IF(A9=A18,1,0),0)</f>
        <v>0</v>
      </c>
      <c r="H9" s="2">
        <f>IF(D17=2,IF(A9=A17,2,0),0)</f>
        <v>0</v>
      </c>
      <c r="I9" s="2">
        <f>IF(D16=2,IF(A9=A16,2,0),0)</f>
        <v>0</v>
      </c>
      <c r="J9">
        <f>IF(D15=2,IF(A9=A15,2,0),0)</f>
        <v>0</v>
      </c>
      <c r="K9">
        <f>IF(D14=2,IF(A9=A14,2,0),0)</f>
        <v>0</v>
      </c>
      <c r="L9">
        <f>IF(D13=2,IF(A9=A13,2,0),0)</f>
        <v>0</v>
      </c>
      <c r="M9">
        <f>IF(D12=2,IF(A9=A12,2,0),0)</f>
        <v>0</v>
      </c>
      <c r="N9">
        <f>IF(D11=2,IF(A9=A11,2,0),0)</f>
        <v>0</v>
      </c>
      <c r="O9" s="3">
        <f t="shared" si="8"/>
        <v>0</v>
      </c>
      <c r="P9" s="2">
        <f t="shared" si="0"/>
        <v>0</v>
      </c>
      <c r="Q9" s="2">
        <f>IF(P9=1,IF(P10+P11+P12+P13+P14+P15+P16+P17+P18+P19+P20+P21=0,3,0),0)</f>
        <v>0</v>
      </c>
      <c r="R9" s="2">
        <f>IF(Q20=3,IF(A9=A20,3,0),0)</f>
        <v>0</v>
      </c>
      <c r="S9" s="2">
        <f>IF(Q19=3,IF(A9=A19,3,0),0)</f>
        <v>0</v>
      </c>
      <c r="T9" s="2">
        <f>IF(Q18=3,IF(A9=A18,3,0),0)</f>
        <v>0</v>
      </c>
      <c r="U9" s="2">
        <f>IF(Q17=3,IF(A9=A17,3,0),0)</f>
        <v>0</v>
      </c>
      <c r="V9" s="2">
        <f>IF(Q16=3,IF(A9=A16,3,0),0)</f>
        <v>0</v>
      </c>
      <c r="W9" s="2">
        <f>IF(Q15=3,IF(A9=A15,3,0),0)</f>
        <v>0</v>
      </c>
      <c r="X9" s="2">
        <f>IF(Q14=3,IF(A9=A14,3,0),0)</f>
        <v>0</v>
      </c>
      <c r="Y9" s="2">
        <f>IF(Q13=3,IF(A9=A13,3,0),0)</f>
        <v>0</v>
      </c>
      <c r="Z9" s="2">
        <f>IF(Q12=3,IF(A9=A12,3,0),0)</f>
        <v>0</v>
      </c>
      <c r="AA9">
        <f>IF(Q11=3,IF(A9=A11,3,0),0)</f>
        <v>0</v>
      </c>
      <c r="AB9">
        <f>IF(Q10=3,IF(A9=A10,3,0),0)</f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 s="3">
        <f t="shared" si="9"/>
        <v>0</v>
      </c>
      <c r="AK9">
        <f t="shared" si="1"/>
        <v>0</v>
      </c>
      <c r="AL9" s="2">
        <f>IF(AK9=1,IF(AK10+AK11+AK12+AK13+AK14+AK15+AK16+AK17+AK18+AK19+AK20+AK21=0,4,0),0)</f>
        <v>0</v>
      </c>
      <c r="AM9" s="2">
        <f>IF(AL20=4,IF(A9=A20,4,0),0)</f>
        <v>0</v>
      </c>
      <c r="AN9" s="2">
        <f>IF(AL19=4,IF(A9=A19,4,0),0)</f>
        <v>0</v>
      </c>
      <c r="AO9" s="2">
        <f>IF(AL18=4,IF(A9=A18,4,0),0)</f>
        <v>0</v>
      </c>
      <c r="AP9" s="2">
        <f>IF(AL17=4,IF(A9=A17,4,0),0)</f>
        <v>0</v>
      </c>
      <c r="AQ9" s="2">
        <f>IF(AL16=4,IF(A9=A16,4,0),0)</f>
        <v>0</v>
      </c>
      <c r="AR9" s="2">
        <f>IF(AL15=4,IF(A9=A15,4,0),0)</f>
        <v>0</v>
      </c>
      <c r="AS9" s="2">
        <f>IF(AL14=4,IF(A9=A14,4,0),0)</f>
        <v>0</v>
      </c>
      <c r="AT9" s="2">
        <f>IF(AL13=4,IF(A9=A13,4,0),0)</f>
        <v>0</v>
      </c>
      <c r="AU9" s="2">
        <f>IF(AL12=4,IF(A9=A12,4,0),0)</f>
        <v>0</v>
      </c>
      <c r="AV9">
        <f>IF(AL11=4,IF(A9=A11,4,0),0)</f>
        <v>0</v>
      </c>
      <c r="AW9">
        <f>IF(AL10=4,IF(A9=A10,4,0),0)</f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 s="3">
        <f t="shared" si="2"/>
        <v>0</v>
      </c>
      <c r="BF9" s="2">
        <f t="shared" si="3"/>
        <v>0</v>
      </c>
      <c r="BG9" s="2">
        <f>IF(BF9=1,IF(BF10+BF11+BF12+BF13+BF14+BF15+BF16+BF17+BF18+BF19+BF20+BF21=0,5,0),0)</f>
        <v>0</v>
      </c>
      <c r="BH9" s="2">
        <f>IF(BG20=5,IF(A9=A20,5,0),0)</f>
        <v>0</v>
      </c>
      <c r="BI9" s="2">
        <f>IF(BG19=5,IF(A9=A19,5,0),0)</f>
        <v>0</v>
      </c>
      <c r="BJ9" s="2">
        <f>IF(BG18=5,IF(A9=A18,5,0),0)</f>
        <v>0</v>
      </c>
      <c r="BK9" s="2">
        <f>IF(BG17=5,IF(A9=A17,5,0),0)</f>
        <v>0</v>
      </c>
      <c r="BL9" s="2">
        <f>IF(BG16=5,IF(A9=A16,5,0),0)</f>
        <v>0</v>
      </c>
      <c r="BM9" s="2">
        <f>IF(BG15=5,IF(A9=A15,5,0),0)</f>
        <v>0</v>
      </c>
      <c r="BN9" s="2">
        <f>IF(BG14=5,IF(A9=A14,5,0),0)</f>
        <v>0</v>
      </c>
      <c r="BO9" s="2">
        <f>IF(BG13=5,IF(A9=A13,5,0),0)</f>
        <v>0</v>
      </c>
      <c r="BP9" s="2">
        <f>IF(BG12=5,IF(A9=A12,5,0),0)</f>
        <v>0</v>
      </c>
      <c r="BQ9">
        <f>IF(BG11=5,IF(A9=A11,5,0),0)</f>
        <v>0</v>
      </c>
      <c r="BR9">
        <f>IF(BG10=5,IF(A9=A10,5,0),0)</f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 s="3">
        <f t="shared" si="10"/>
        <v>0</v>
      </c>
      <c r="CA9">
        <f t="shared" si="4"/>
        <v>0</v>
      </c>
      <c r="CB9">
        <f>IF(CA9=1,IF(CA10+CA11+CA12+CA13+CA14+CA15+CA16+CA17+CA18+CA19+CA20+CA21=0,6,0),0)</f>
        <v>0</v>
      </c>
      <c r="CC9">
        <f>IF(CB20=6,IF(A9=A20,6,0),0)</f>
        <v>0</v>
      </c>
      <c r="CD9">
        <f>IF(CB19=6,IF(A9=A19,6,0),0)</f>
        <v>0</v>
      </c>
      <c r="CE9">
        <f>IF(CB18=6,IF(A9=A18,6,0),0)</f>
        <v>0</v>
      </c>
      <c r="CF9">
        <f>IF(CB17=6,IF(A9=A17,6,0),0)</f>
        <v>0</v>
      </c>
      <c r="CG9">
        <f>IF(CB16=6,IF(A9=A16,6,0),0)</f>
        <v>0</v>
      </c>
      <c r="CH9">
        <f>IF(CB15=6,IF(A9=A15,6,0),0)</f>
        <v>0</v>
      </c>
      <c r="CI9">
        <f>IF(CB14=6,IF(A9=A14,6,0),0)</f>
        <v>0</v>
      </c>
      <c r="CJ9">
        <f>IF(CB13=6,IF(A9=A13,6,0),0)</f>
        <v>0</v>
      </c>
      <c r="CK9">
        <f>IF(CB12=6,IF(A9=A12,6,0),0)</f>
        <v>0</v>
      </c>
      <c r="CL9">
        <f>IF(CB11=6,IF(A9=A11,6,0),0)</f>
        <v>0</v>
      </c>
      <c r="CM9">
        <f>IF(CB10=6,IF(A9=A10,6,0),0)</f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 s="3">
        <f t="shared" si="11"/>
        <v>0</v>
      </c>
      <c r="CV9">
        <f t="shared" si="5"/>
        <v>0</v>
      </c>
      <c r="CW9">
        <f>IF(CV9=1,IF(CV10+CV11+CV12+CV13+CV14+CV15+CV16+CV17+CV18+CV19+CV20+CV21=0,7,0),0)</f>
        <v>0</v>
      </c>
      <c r="CX9">
        <f>IF(CW20=7,IF(A9=A20,7,0),0)</f>
        <v>0</v>
      </c>
      <c r="CY9">
        <f>IF(CW19=7,IF(A9=A19,7,0),0)</f>
        <v>0</v>
      </c>
      <c r="CZ9">
        <f>IF(CW18=7,IF(A9=A18,7,0),0)</f>
        <v>0</v>
      </c>
      <c r="DA9">
        <f>IF(CW17=7,IF(A9=A17,7,0),0)</f>
        <v>0</v>
      </c>
      <c r="DB9">
        <f>IF(CW16=7,IF(A9=A16,7,0),0)</f>
        <v>0</v>
      </c>
      <c r="DC9">
        <f>IF(CW15=7,IF(A9=A15,7,0),0)</f>
        <v>0</v>
      </c>
      <c r="DD9">
        <f>IF(CW14=7,IF(A9=A14,7,0),0)</f>
        <v>0</v>
      </c>
      <c r="DE9">
        <f>IF(CW13=7,IF(A9=A13,7,0),0)</f>
        <v>0</v>
      </c>
      <c r="DF9">
        <f>IF(CW12=7,IF(A9=A12,7,0),0)</f>
        <v>0</v>
      </c>
      <c r="DG9">
        <f>IF(CW11=7,IF(A9=A11,7,0),0)</f>
        <v>0</v>
      </c>
      <c r="DH9">
        <f>IF(CW10=7,IF(A9=A10,7,0),0)</f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 s="3">
        <f t="shared" si="12"/>
        <v>0</v>
      </c>
      <c r="DQ9" s="3"/>
      <c r="DR9" s="3"/>
      <c r="DS9">
        <f t="shared" si="6"/>
        <v>1</v>
      </c>
      <c r="DT9" s="4">
        <f>IF(B9=1,COUNTIF(B9:B21,"&gt;0"),0)</f>
        <v>3</v>
      </c>
      <c r="DU9" s="4">
        <f>IF(O9=2,COUNTIF(O9:O21,"&gt;0"),0)</f>
        <v>0</v>
      </c>
      <c r="DV9" s="4">
        <f>IF(AJ9=3,COUNTIF(AJ9:AJ21,"&gt;0"),0)</f>
        <v>0</v>
      </c>
      <c r="DW9" s="4">
        <f>IF(BE9=4,COUNTIF(BE9:BE21,"&gt;0"),0)</f>
        <v>0</v>
      </c>
      <c r="DX9" s="4">
        <f>IF(BZ9=5,COUNTIF(BZ9:BZ21,"&gt;0"),0)</f>
        <v>0</v>
      </c>
      <c r="DY9" s="4">
        <f>IF(CU9=6,COUNTIF(CU9:CU21,"&gt;0"),0)</f>
        <v>0</v>
      </c>
      <c r="DZ9" s="4">
        <f>IF(DP9=7,COUNTIF(DP9:DP21,"&gt;0"),0)</f>
        <v>0</v>
      </c>
      <c r="EA9" s="4">
        <f>IF(DQ9=8,COUNTIF(DQ9:DQ21,"&gt;0"),0)</f>
        <v>0</v>
      </c>
      <c r="EB9" s="4">
        <f>IF(DR9=9,COUNTIF(DR9:DR21,"&gt;0"),0)</f>
        <v>0</v>
      </c>
      <c r="EC9" s="4">
        <f t="shared" si="13"/>
        <v>3</v>
      </c>
    </row>
    <row r="10" spans="1:133">
      <c r="A10" s="2">
        <v>7</v>
      </c>
      <c r="B10" s="3">
        <f>IF(A10=A21,1,0)</f>
        <v>0</v>
      </c>
      <c r="C10" s="2">
        <f t="shared" si="7"/>
        <v>1</v>
      </c>
      <c r="D10" s="2">
        <f>IF(C10=1,IF(C11+C12+C13+C14+C15+C16+C17+C18+C19+C20+C21=0,2,0),0)</f>
        <v>0</v>
      </c>
      <c r="E10" s="2">
        <f>IF(D20=2,IF(A10=A20,2,0),0)</f>
        <v>0</v>
      </c>
      <c r="F10" s="2">
        <f>IF(D19=2,IF(A10=A19,2,0),0)</f>
        <v>0</v>
      </c>
      <c r="G10" s="2">
        <f>IF(D18=2,IF(A10=A18,2,0),0)</f>
        <v>0</v>
      </c>
      <c r="H10" s="2">
        <f>IF(D17=2,IF(A10=A17,2,0),0)</f>
        <v>0</v>
      </c>
      <c r="I10" s="2">
        <f>IF(D16=2,IF(A10=A16,2,0),0)</f>
        <v>0</v>
      </c>
      <c r="J10">
        <f>IF(D15=2,IF(A10=A15,2,0),0)</f>
        <v>0</v>
      </c>
      <c r="K10">
        <f>IF(D14=2,IF(A10=A14,2,0),0)</f>
        <v>0</v>
      </c>
      <c r="L10">
        <f>IF(D13=2,IF(A10=A13,2,0),0)</f>
        <v>0</v>
      </c>
      <c r="M10">
        <f>IF(D12=2,IF(A10=A12,2,0),0)</f>
        <v>0</v>
      </c>
      <c r="N10">
        <f>IF(D11=2,IF(A10=A11,2,0),0)</f>
        <v>0</v>
      </c>
      <c r="O10" s="3">
        <f t="shared" si="8"/>
        <v>0</v>
      </c>
      <c r="P10" s="2">
        <f t="shared" si="0"/>
        <v>1</v>
      </c>
      <c r="Q10" s="2">
        <f>IF(P10=1,IF(P11+P12+P13+P14+P15+P16+P17+P18+P19+P20+P21=0,3,0),0)</f>
        <v>0</v>
      </c>
      <c r="R10" s="2">
        <f>IF(Q20=3,IF(A10=A20,3,0),0)</f>
        <v>0</v>
      </c>
      <c r="S10" s="2">
        <f>IF(Q19=3,IF(A10=A19,3,0),0)</f>
        <v>0</v>
      </c>
      <c r="T10" s="2">
        <f>IF(Q18=3,IF(A10=A18,3,0),0)</f>
        <v>0</v>
      </c>
      <c r="U10" s="2">
        <f>IF(Q17=3,IF(A10=A17,3,0),0)</f>
        <v>0</v>
      </c>
      <c r="V10" s="2">
        <f>IF(Q16=3,IF(A10=A16,3,0),0)</f>
        <v>0</v>
      </c>
      <c r="W10" s="2">
        <f>IF(Q15=3,IF(A10=A15,3,0),0)</f>
        <v>0</v>
      </c>
      <c r="X10" s="2">
        <f>IF(Q14=3,IF(A10=A14,3,0),0)</f>
        <v>0</v>
      </c>
      <c r="Y10" s="2">
        <f>IF(Q13=3,IF(A10=A13,3,0),0)</f>
        <v>0</v>
      </c>
      <c r="Z10" s="2">
        <f>IF(Q12=3,IF(A10=A12,3,0),0)</f>
        <v>0</v>
      </c>
      <c r="AA10">
        <f>IF(Q11=3,IF(A10=A11,3,0),0)</f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3">
        <f t="shared" si="9"/>
        <v>0</v>
      </c>
      <c r="AK10">
        <f t="shared" si="1"/>
        <v>1</v>
      </c>
      <c r="AL10" s="2">
        <f>IF(AK10=1,IF(AK11+AK12+AK13+AK14+AK15+AK16+AK17+AK18+AK19+AK20+AK21=0,4,0),0)</f>
        <v>0</v>
      </c>
      <c r="AM10" s="2">
        <f>IF(AL20=4,IF(A10=A20,4,0),0)</f>
        <v>0</v>
      </c>
      <c r="AN10" s="2">
        <f>IF(AL19=4,IF(A10=A19,4,0),0)</f>
        <v>0</v>
      </c>
      <c r="AO10" s="2">
        <f>IF(AL18=4,IF(A10=A18,4,0),0)</f>
        <v>0</v>
      </c>
      <c r="AP10" s="2">
        <f>IF(AL17=4,IF(A10=A17,4,0),0)</f>
        <v>0</v>
      </c>
      <c r="AQ10" s="2">
        <f>IF(AL16=4,IF(A10=A16,4,0),0)</f>
        <v>0</v>
      </c>
      <c r="AR10" s="2">
        <f>IF(AL15=4,IF(A10=A15,4,0),0)</f>
        <v>0</v>
      </c>
      <c r="AS10" s="2">
        <f>IF(AL14=4,IF(A10=A14,4,0),0)</f>
        <v>0</v>
      </c>
      <c r="AT10" s="2">
        <f>IF(AL13=4,IF(A10=A13,4,0),0)</f>
        <v>0</v>
      </c>
      <c r="AU10" s="2">
        <f>IF(AL12=4,IF(A10=A12,4,0),0)</f>
        <v>0</v>
      </c>
      <c r="AV10">
        <f>IF(AL11=4,IF(A10=A11,4,0),0)</f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 s="3">
        <f t="shared" si="2"/>
        <v>0</v>
      </c>
      <c r="BF10" s="2">
        <f t="shared" si="3"/>
        <v>1</v>
      </c>
      <c r="BG10" s="2">
        <f>IF(BF10=1,IF(BF11+BF12+BF13+BF14+BF15+BF16+BF17+BF18+BF19+BF20+BF21=0,5,0),0)</f>
        <v>0</v>
      </c>
      <c r="BH10" s="2">
        <f>IF(BG20=5,IF(A10=A20,5,0),0)</f>
        <v>0</v>
      </c>
      <c r="BI10" s="2">
        <f>IF(BG19=5,IF(A10=A19,5,0),0)</f>
        <v>0</v>
      </c>
      <c r="BJ10" s="2">
        <f>IF(BG18=5,IF(A10=A18,5,0),0)</f>
        <v>0</v>
      </c>
      <c r="BK10" s="2">
        <f>IF(BG17=5,IF(A10=A17,5,0),0)</f>
        <v>0</v>
      </c>
      <c r="BL10" s="2">
        <f>IF(BG16=5,IF(A10=A16,5,0),0)</f>
        <v>0</v>
      </c>
      <c r="BM10" s="2">
        <f>IF(BG15=5,IF(A10=A15,5,0),0)</f>
        <v>0</v>
      </c>
      <c r="BN10" s="2">
        <f>IF(BG14=5,IF(A10=A14,5,0),0)</f>
        <v>0</v>
      </c>
      <c r="BO10" s="2">
        <f>IF(BG13=5,IF(A10=A13,5,0),0)</f>
        <v>0</v>
      </c>
      <c r="BP10" s="2">
        <f>IF(BG12=5,IF(A10=A12,5,0),0)</f>
        <v>0</v>
      </c>
      <c r="BQ10">
        <f>IF(BG11=5,IF(A10=A11,5,0),0)</f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 s="3">
        <f t="shared" si="10"/>
        <v>0</v>
      </c>
      <c r="CA10">
        <f t="shared" si="4"/>
        <v>1</v>
      </c>
      <c r="CB10">
        <f>IF(CA10=1,IF(CA11+CA12+CA13+CA14+CA15+CA16+CA17+CA18+CA19+CA20+CA21=0,6,0),0)</f>
        <v>0</v>
      </c>
      <c r="CC10">
        <f>IF(CB20=6,IF(A10=A20,6,0),0)</f>
        <v>0</v>
      </c>
      <c r="CD10">
        <f>IF(CB19=6,IF(A10=A19,6,0),0)</f>
        <v>0</v>
      </c>
      <c r="CE10">
        <f>IF(CB18=6,IF(A10=A18,6,0),0)</f>
        <v>0</v>
      </c>
      <c r="CF10">
        <f>IF(CB17=6,IF(A10=A17,6,0),0)</f>
        <v>0</v>
      </c>
      <c r="CG10">
        <f>IF(CB16=6,IF(A10=A16,6,0),0)</f>
        <v>0</v>
      </c>
      <c r="CH10">
        <f>IF(CB15=6,IF(A10=A15,6,0),0)</f>
        <v>0</v>
      </c>
      <c r="CI10">
        <f>IF(CB14=6,IF(A10=A14,6,0),0)</f>
        <v>0</v>
      </c>
      <c r="CJ10">
        <f>IF(CB13=6,IF(A10=A13,6,0),0)</f>
        <v>0</v>
      </c>
      <c r="CK10">
        <f>IF(CB12=6,IF(A10=A12,6,0),0)</f>
        <v>0</v>
      </c>
      <c r="CL10">
        <f>IF(CB11=6,IF(A10=A11,6,0),0)</f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 s="3">
        <f t="shared" si="11"/>
        <v>0</v>
      </c>
      <c r="CV10">
        <f t="shared" si="5"/>
        <v>1</v>
      </c>
      <c r="CW10">
        <f>IF(CV10=1,IF(CV11+CV12+CV13+CV14+CV15+CV16+CV17+CV18+CV19+CV20+CV21=0,7,0),0)</f>
        <v>7</v>
      </c>
      <c r="CX10">
        <f>IF(CW20=7,IF(A10=A20,7,0),0)</f>
        <v>0</v>
      </c>
      <c r="CY10">
        <f>IF(CW19=7,IF(A10=A19,7,0),0)</f>
        <v>0</v>
      </c>
      <c r="CZ10">
        <f>IF(CW18=7,IF(A10=A18,7,0),0)</f>
        <v>0</v>
      </c>
      <c r="DA10">
        <f>IF(CW17=7,IF(A10=A17,7,0),0)</f>
        <v>0</v>
      </c>
      <c r="DB10">
        <f>IF(CW16=7,IF(A10=A16,7,0),0)</f>
        <v>0</v>
      </c>
      <c r="DC10">
        <f>IF(CW15=7,IF(A10=A15,7,0),0)</f>
        <v>0</v>
      </c>
      <c r="DD10">
        <f>IF(CW14=7,IF(A10=A14,7,0),0)</f>
        <v>0</v>
      </c>
      <c r="DE10">
        <f>IF(CW13=7,IF(A10=A13,7,0),0)</f>
        <v>0</v>
      </c>
      <c r="DF10">
        <f>IF(CW12=7,IF(A10=A12,7,0),0)</f>
        <v>0</v>
      </c>
      <c r="DG10">
        <f>IF(CW11=7,IF(A10=A11,7,0),0)</f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 s="3">
        <f t="shared" si="12"/>
        <v>7</v>
      </c>
      <c r="DQ10" s="3"/>
      <c r="DR10" s="3"/>
      <c r="DS10">
        <f t="shared" si="6"/>
        <v>7</v>
      </c>
      <c r="DT10" s="4">
        <f>IF(B10=1,COUNTIF(B10:B21,"&gt;0"),0)</f>
        <v>0</v>
      </c>
      <c r="DU10" s="4">
        <f>IF(O10=2,COUNTIF(O10:O21,"&gt;0"),0)</f>
        <v>0</v>
      </c>
      <c r="DV10" s="4">
        <f>IF(AJ10=3,COUNTIF(AJ10:AJ21,"&gt;0"),0)</f>
        <v>0</v>
      </c>
      <c r="DW10" s="4">
        <f>IF(BE10=4,COUNTIF(BE10:BE21,"&gt;0"),0)</f>
        <v>0</v>
      </c>
      <c r="DX10" s="4">
        <f>IF(BZ10=5,COUNTIF(BZ10:BZ21,"&gt;0"),0)</f>
        <v>0</v>
      </c>
      <c r="DY10" s="4">
        <f>IF(CU10=6,COUNTIF(CU10:CU21,"&gt;0"),0)</f>
        <v>0</v>
      </c>
      <c r="DZ10" s="4">
        <f>IF(DP10=7,COUNTIF(DP10:DP21,"&gt;0"),0)</f>
        <v>1</v>
      </c>
      <c r="EA10" s="4">
        <f>IF(DQ10=8,COUNTIF(DQ10:DQ21,"&gt;0"),0)</f>
        <v>0</v>
      </c>
      <c r="EB10" s="4">
        <f>IF(DR10=9,COUNTIF(DR10:DR21,"&gt;0"),0)</f>
        <v>0</v>
      </c>
      <c r="EC10" s="4">
        <f t="shared" si="13"/>
        <v>1</v>
      </c>
    </row>
    <row r="11" spans="1:133">
      <c r="A11" s="2">
        <v>5</v>
      </c>
      <c r="B11" s="3">
        <f>IF(A11=A21,1,0)</f>
        <v>0</v>
      </c>
      <c r="C11" s="2">
        <f t="shared" si="7"/>
        <v>1</v>
      </c>
      <c r="D11" s="2">
        <f>IF(C11=1,IF(C12+C13+C14+C15+C16+C17+C18+C19+C20+C21=0,2,0),0)</f>
        <v>0</v>
      </c>
      <c r="E11" s="2">
        <f>IF(D20=2,IF(A11=A20,2,0),0)</f>
        <v>0</v>
      </c>
      <c r="F11" s="2">
        <f>IF(D19=2,IF(A11=A19,2,0),0)</f>
        <v>0</v>
      </c>
      <c r="G11" s="2">
        <f>IF(D18=2,IF(A11=A18,2,0),0)</f>
        <v>0</v>
      </c>
      <c r="H11" s="2">
        <f>IF(D17=2,IF(A11=A17,2,0),0)</f>
        <v>0</v>
      </c>
      <c r="I11" s="2">
        <f>IF(D16=2,IF(A11=A16,2,0),0)</f>
        <v>0</v>
      </c>
      <c r="J11">
        <f>IF(D15=2,IF(A11=A15,2,0),0)</f>
        <v>0</v>
      </c>
      <c r="K11">
        <f>IF(D14=2,IF(A11=A14,2,0),0)</f>
        <v>0</v>
      </c>
      <c r="L11">
        <f>IF(D13=2,IF(A11=A13,2,0),0)</f>
        <v>0</v>
      </c>
      <c r="M11">
        <f>IF(D12=2,IF(A11=A12,2,0),0)</f>
        <v>0</v>
      </c>
      <c r="N11">
        <v>0</v>
      </c>
      <c r="O11" s="3">
        <f t="shared" si="8"/>
        <v>0</v>
      </c>
      <c r="P11" s="2">
        <f t="shared" si="0"/>
        <v>1</v>
      </c>
      <c r="Q11" s="2">
        <f>IF(P11=1,IF(P12+P13+P14+P15+P16+P17+P18+P19+P20+P21=0,3,0),0)</f>
        <v>0</v>
      </c>
      <c r="R11" s="2">
        <f>IF(Q20=3,IF(A11=A20,3,0),0)</f>
        <v>0</v>
      </c>
      <c r="S11" s="2">
        <f>IF(Q19=3,IF(A11=A19,3,0),0)</f>
        <v>0</v>
      </c>
      <c r="T11" s="2">
        <f>IF(Q18=3,IF(A11=A18,3,0),0)</f>
        <v>0</v>
      </c>
      <c r="U11" s="2">
        <f>IF(Q17=3,IF(A11=A17,3,0),0)</f>
        <v>0</v>
      </c>
      <c r="V11" s="2">
        <f>IF(Q16=3,IF(A11=A16,3,0),0)</f>
        <v>0</v>
      </c>
      <c r="W11" s="2">
        <f>IF(Q15=3,IF(A11=A15,3,0),0)</f>
        <v>0</v>
      </c>
      <c r="X11" s="2">
        <f>IF(Q14=3,IF(A11=A14,3,0),0)</f>
        <v>0</v>
      </c>
      <c r="Y11" s="2">
        <f>IF(Q13=3,IF(A11=A13,3,0),0)</f>
        <v>0</v>
      </c>
      <c r="Z11" s="2">
        <f>IF(Q12=3,IF(A11=A12,3,0),0)</f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 s="3">
        <f t="shared" si="9"/>
        <v>0</v>
      </c>
      <c r="AK11">
        <f t="shared" si="1"/>
        <v>1</v>
      </c>
      <c r="AL11" s="2">
        <f>IF(AK11=1,IF(AK12+AK13+AK14+AK15+AK16+AK17+AK18+AK19+AK20+AK21=0,4,0),0)</f>
        <v>0</v>
      </c>
      <c r="AM11" s="2">
        <f>IF(AL20=4,IF(A11=A20,4,0),0)</f>
        <v>0</v>
      </c>
      <c r="AN11" s="2">
        <f>IF(AL19=4,IF(A11=A19,4,0),0)</f>
        <v>0</v>
      </c>
      <c r="AO11" s="2">
        <f>IF(AL18=4,IF(A11=A18,4,0),0)</f>
        <v>0</v>
      </c>
      <c r="AP11" s="2">
        <f>IF(AL17=4,IF(A11=A17,4,0),0)</f>
        <v>0</v>
      </c>
      <c r="AQ11" s="2">
        <f>IF(AL16=4,IF(A11=A16,4,0),0)</f>
        <v>0</v>
      </c>
      <c r="AR11" s="2">
        <f>IF(AL15=4,IF(A11=A15,4,0),0)</f>
        <v>0</v>
      </c>
      <c r="AS11" s="2">
        <f>IF(AL14=4,IF(A11=A14,4,0),0)</f>
        <v>0</v>
      </c>
      <c r="AT11" s="2">
        <f>IF(AL13=4,IF(A11=A13,4,0),0)</f>
        <v>0</v>
      </c>
      <c r="AU11" s="2">
        <f>IF(AL12=4,IF(A11=A12,4,0),0)</f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s="3">
        <f t="shared" si="2"/>
        <v>0</v>
      </c>
      <c r="BF11" s="2">
        <f t="shared" si="3"/>
        <v>1</v>
      </c>
      <c r="BG11" s="2">
        <f>IF(BF11=1,IF(BF12+BF13+BF14+BF15+BF16+BF17+BF18+BF19+BF20+BF21=0,5,0),0)</f>
        <v>0</v>
      </c>
      <c r="BH11" s="2">
        <f>IF(BG20=5,IF(A11=A20,5,0),0)</f>
        <v>0</v>
      </c>
      <c r="BI11" s="2">
        <f>IF(BG19=5,IF(A11=A19,5,0),0)</f>
        <v>0</v>
      </c>
      <c r="BJ11" s="2">
        <f>IF(BG18=5,IF(A11=A18,5,0),0)</f>
        <v>0</v>
      </c>
      <c r="BK11" s="2">
        <f>IF(BG17=5,IF(A11=A17,5,0),0)</f>
        <v>0</v>
      </c>
      <c r="BL11" s="2">
        <f>IF(BG16=5,IF(A11=A16,5,0),0)</f>
        <v>0</v>
      </c>
      <c r="BM11" s="2">
        <f>IF(BG15=5,IF(A11=A15,5,0),0)</f>
        <v>0</v>
      </c>
      <c r="BN11" s="2">
        <f>IF(BG14=5,IF(A11=A14,5,0),0)</f>
        <v>0</v>
      </c>
      <c r="BO11" s="2">
        <f>IF(BG13=5,IF(A11=A13,5,0),0)</f>
        <v>5</v>
      </c>
      <c r="BP11" s="2">
        <f>IF(BG12=5,IF(A11=A12,5,0),0)</f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 s="3">
        <f t="shared" si="10"/>
        <v>5</v>
      </c>
      <c r="CA11">
        <f t="shared" si="4"/>
        <v>0</v>
      </c>
      <c r="CB11">
        <f>IF(CA11=1,IF(CA12+CA13+CA14+CA15+CA16+CA17+CA18+CA19+CA20+CA21=0,6,0),0)</f>
        <v>0</v>
      </c>
      <c r="CC11">
        <f>IF(CB20=6,IF(A11=A20,6,0),0)</f>
        <v>0</v>
      </c>
      <c r="CD11">
        <f>IF(CB19=6,IF(A11=A19,6,0),0)</f>
        <v>0</v>
      </c>
      <c r="CE11">
        <f>IF(CB18=6,IF(A11=A18,6,0),0)</f>
        <v>0</v>
      </c>
      <c r="CF11">
        <f>IF(CB17=6,IF(A11=A17,6,0),0)</f>
        <v>0</v>
      </c>
      <c r="CG11">
        <f>IF(CB16=6,IF(A11=A16,6,0),0)</f>
        <v>0</v>
      </c>
      <c r="CH11">
        <f>IF(CB15=6,IF(A11=A15,6,0),0)</f>
        <v>0</v>
      </c>
      <c r="CI11">
        <f>IF(CB14=6,IF(A11=A14,6,0),0)</f>
        <v>0</v>
      </c>
      <c r="CJ11">
        <f>IF(CB13=6,IF(A11=A13,6,0),0)</f>
        <v>0</v>
      </c>
      <c r="CK11">
        <f>IF(CB12=6,IF(A11=A12,6,0),0)</f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 s="3">
        <f t="shared" si="11"/>
        <v>0</v>
      </c>
      <c r="CV11">
        <f t="shared" si="5"/>
        <v>0</v>
      </c>
      <c r="CW11">
        <f>IF(CV11=1,IF(CV12+CV13+CV14+CV15+CV16+CV17+CV18+CV19+CV20+CV21=0,7,0),0)</f>
        <v>0</v>
      </c>
      <c r="CX11">
        <f>IF(CW20=7,IF(A11=A20,7,0),0)</f>
        <v>0</v>
      </c>
      <c r="CY11">
        <f>IF(CW19=7,IF(A11=A19,7,0),0)</f>
        <v>0</v>
      </c>
      <c r="CZ11">
        <f>IF(CW18=7,IF(A11=A18,7,0),0)</f>
        <v>0</v>
      </c>
      <c r="DA11">
        <f>IF(CW17=7,IF(A11=A17,7,0),0)</f>
        <v>0</v>
      </c>
      <c r="DB11">
        <f>IF(CW16=7,IF(A11=A16,7,0),0)</f>
        <v>0</v>
      </c>
      <c r="DC11">
        <f>IF(CW15=7,IF(A11=A15,7,0),0)</f>
        <v>0</v>
      </c>
      <c r="DD11">
        <f>IF(CW14=7,IF(A11=A14,7,0),0)</f>
        <v>0</v>
      </c>
      <c r="DE11">
        <f>IF(CW13=7,IF(A11=A13,7,0),0)</f>
        <v>0</v>
      </c>
      <c r="DF11">
        <f>IF(CW12=7,IF(A11=A12,7,0),0)</f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 s="3">
        <f t="shared" si="12"/>
        <v>0</v>
      </c>
      <c r="DQ11" s="3"/>
      <c r="DR11" s="3"/>
      <c r="DS11">
        <f t="shared" si="6"/>
        <v>5</v>
      </c>
      <c r="DT11" s="4">
        <f>IF(B11=1,COUNTIF(B11:B21,"&gt;0"),0)</f>
        <v>0</v>
      </c>
      <c r="DU11" s="4">
        <f>IF(O11=2,COUNTIF(O11:O21,"&gt;0"),0)</f>
        <v>0</v>
      </c>
      <c r="DV11" s="4">
        <f>IF(AJ11=3,COUNTIF(AJ11:AJ21,"&gt;0"),0)</f>
        <v>0</v>
      </c>
      <c r="DW11" s="4">
        <f>IF(BE11=4,COUNTIF(BE11:BE21,"&gt;0"),0)</f>
        <v>0</v>
      </c>
      <c r="DX11" s="4">
        <f>IF(BZ11=5,COUNTIF(BZ11:BZ21,"&gt;0"),0)</f>
        <v>2</v>
      </c>
      <c r="DY11" s="4">
        <f>IF(CU11=6,COUNTIF(CU11:CU21,"&gt;0"),0)</f>
        <v>0</v>
      </c>
      <c r="DZ11" s="4">
        <f>IF(DP11=7,COUNTIF(DP11:DP21,"&gt;0"),0)</f>
        <v>0</v>
      </c>
      <c r="EA11" s="4">
        <f>IF(DQ11=8,COUNTIF(DQ11:DQ21,"&gt;0"),0)</f>
        <v>0</v>
      </c>
      <c r="EB11" s="4">
        <f>IF(DR11=9,COUNTIF(DR11:DR21,"&gt;0"),0)</f>
        <v>0</v>
      </c>
      <c r="EC11" s="4">
        <f t="shared" si="13"/>
        <v>2</v>
      </c>
    </row>
    <row r="12" spans="1:133">
      <c r="A12" s="2">
        <v>6</v>
      </c>
      <c r="B12" s="3">
        <f>IF(A12=A21,1,0)</f>
        <v>0</v>
      </c>
      <c r="C12" s="2">
        <f t="shared" si="7"/>
        <v>1</v>
      </c>
      <c r="D12" s="2">
        <f>IF(C12=1,IF(C13+C14+C15+C16+C17+C18+C19+C20+C21=0,2,0),0)</f>
        <v>0</v>
      </c>
      <c r="E12" s="2">
        <f>IF(D20=2,IF(A12=A20,2,0),0)</f>
        <v>0</v>
      </c>
      <c r="F12" s="2">
        <f>IF(D19=2,IF(A12=A19,2,0),0)</f>
        <v>0</v>
      </c>
      <c r="G12" s="2">
        <f>IF(D18=2,IF(A12=A18,2,0),0)</f>
        <v>0</v>
      </c>
      <c r="H12" s="2">
        <f>IF(D17=2,IF(A12=A17,2,0),0)</f>
        <v>0</v>
      </c>
      <c r="I12" s="2">
        <f>IF(D16=2,IF(A12=A16,2,0),0)</f>
        <v>0</v>
      </c>
      <c r="J12">
        <f>IF(D15=2,IF(A12=A15,2,0),0)</f>
        <v>0</v>
      </c>
      <c r="K12">
        <f>IF(D14=2,IF(A12=A14,2,0),0)</f>
        <v>0</v>
      </c>
      <c r="L12">
        <f>IF(D13=2,IF(A12=A13,2,0),0)</f>
        <v>0</v>
      </c>
      <c r="M12">
        <v>0</v>
      </c>
      <c r="N12">
        <v>0</v>
      </c>
      <c r="O12" s="3">
        <f t="shared" si="8"/>
        <v>0</v>
      </c>
      <c r="P12" s="2">
        <f t="shared" si="0"/>
        <v>1</v>
      </c>
      <c r="Q12" s="2">
        <f>IF(P12=1,IF(P13+P14+P15+P16+P17+P18+P19+P20+P21=0,3,0),0)</f>
        <v>0</v>
      </c>
      <c r="R12" s="2">
        <f>IF(Q20=3,IF(A12=A20,3,0),0)</f>
        <v>0</v>
      </c>
      <c r="S12" s="2">
        <f>IF(Q19=3,IF(A12=A19,3,0),0)</f>
        <v>0</v>
      </c>
      <c r="T12" s="2">
        <f>IF(Q18=3,IF(A12=A18,3,0),0)</f>
        <v>0</v>
      </c>
      <c r="U12" s="2">
        <f>IF(Q17=3,IF(A12=A17,3,0),0)</f>
        <v>0</v>
      </c>
      <c r="V12" s="2">
        <f>IF(Q16=3,IF(A12=A16,3,0),0)</f>
        <v>0</v>
      </c>
      <c r="W12" s="2">
        <f>IF(Q15=3,IF(A12=A15,3,0),0)</f>
        <v>0</v>
      </c>
      <c r="X12" s="2">
        <f>IF(Q14=3,IF(A12=A14,3,0),0)</f>
        <v>0</v>
      </c>
      <c r="Y12" s="2">
        <f>IF(Q13=3,IF(A12=A13,3,0),0)</f>
        <v>0</v>
      </c>
      <c r="Z12" s="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 s="3">
        <f t="shared" si="9"/>
        <v>0</v>
      </c>
      <c r="AK12">
        <f t="shared" si="1"/>
        <v>1</v>
      </c>
      <c r="AL12" s="2">
        <f>IF(AK12=1,IF(AK13+AK14+AK15+AK16+AK17+AK18+AK19+AK20+AK21=0,4,0),0)</f>
        <v>0</v>
      </c>
      <c r="AM12" s="2">
        <f>IF(AL20=4,IF(A12=A20,4,0),0)</f>
        <v>0</v>
      </c>
      <c r="AN12" s="2">
        <f>IF(AL19=4,IF(A12=A19,4,0),0)</f>
        <v>0</v>
      </c>
      <c r="AO12" s="2">
        <f>IF(AL18=4,IF(A12=A18,4,0),0)</f>
        <v>0</v>
      </c>
      <c r="AP12" s="2">
        <f>IF(AL17=4,IF(A12=A17,4,0),0)</f>
        <v>0</v>
      </c>
      <c r="AQ12" s="2">
        <f>IF(AL16=4,IF(A12=A16,4,0),0)</f>
        <v>0</v>
      </c>
      <c r="AR12" s="2">
        <f>IF(AL15=4,IF(A12=A15,4,0),0)</f>
        <v>0</v>
      </c>
      <c r="AS12" s="2">
        <f>IF(AL14=4,IF(A12=A14,4,0),0)</f>
        <v>0</v>
      </c>
      <c r="AT12" s="2">
        <f>IF(AL13=4,IF(A12=A13,4,0),0)</f>
        <v>0</v>
      </c>
      <c r="AU12" s="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 s="3">
        <f t="shared" si="2"/>
        <v>0</v>
      </c>
      <c r="BF12" s="2">
        <f t="shared" si="3"/>
        <v>1</v>
      </c>
      <c r="BG12" s="2">
        <f>IF(BF12=1,IF(BF13+BF14+BF15+BF16+BF17+BF18+BF19+BF20+BF21=0,5,0),0)</f>
        <v>0</v>
      </c>
      <c r="BH12" s="2">
        <f>IF(BG20=5,IF(A12=A20,5,0),0)</f>
        <v>0</v>
      </c>
      <c r="BI12" s="2">
        <f>IF(BG19=5,IF(A12=A19,5,0),0)</f>
        <v>0</v>
      </c>
      <c r="BJ12" s="2">
        <f>IF(BG18=5,IF(A12=A18,5,0),0)</f>
        <v>0</v>
      </c>
      <c r="BK12" s="2">
        <f>IF(BG17=5,IF(A12=A17,5,0),0)</f>
        <v>0</v>
      </c>
      <c r="BL12" s="2">
        <f>IF(BG16=5,IF(A12=A16,5,0),0)</f>
        <v>0</v>
      </c>
      <c r="BM12" s="2">
        <f>IF(BG15=5,IF(A12=A15,5,0),0)</f>
        <v>0</v>
      </c>
      <c r="BN12" s="2">
        <f>IF(BG14=5,IF(A12=A14,5,0),0)</f>
        <v>0</v>
      </c>
      <c r="BO12" s="2">
        <f>IF(BG13=5,IF(A12=A13,5,0),0)</f>
        <v>0</v>
      </c>
      <c r="BP12" s="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 s="3">
        <f t="shared" si="10"/>
        <v>0</v>
      </c>
      <c r="CA12">
        <f t="shared" si="4"/>
        <v>1</v>
      </c>
      <c r="CB12">
        <f>IF(CA12=1,IF(CA13+CA14+CA15+CA16+CA17+CA18+CA19+CA20+CA21=0,6,0),0)</f>
        <v>6</v>
      </c>
      <c r="CC12">
        <f>IF(CB20=6,IF(A12=A20,6,0),0)</f>
        <v>0</v>
      </c>
      <c r="CD12">
        <f>IF(CB19=6,IF(A12=A19,6,0),0)</f>
        <v>0</v>
      </c>
      <c r="CE12">
        <f>IF(CB18=6,IF(A12=A18,6,0),0)</f>
        <v>0</v>
      </c>
      <c r="CF12">
        <f>IF(CB17=6,IF(A12=A17,6,0),0)</f>
        <v>0</v>
      </c>
      <c r="CG12">
        <f>IF(CB16=6,IF(A12=A16,6,0),0)</f>
        <v>0</v>
      </c>
      <c r="CH12">
        <f>IF(CB15=6,IF(A12=A15,6,0),0)</f>
        <v>0</v>
      </c>
      <c r="CI12">
        <f>IF(CB14=6,IF(A12=A14,6,0),0)</f>
        <v>0</v>
      </c>
      <c r="CJ12">
        <f>IF(CB13=6,IF(A12=A13,6,0),0)</f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 s="3">
        <f t="shared" si="11"/>
        <v>6</v>
      </c>
      <c r="CV12">
        <f t="shared" si="5"/>
        <v>0</v>
      </c>
      <c r="CW12">
        <f>IF(CV12=1,IF(CV13+CV14+CV15+CV16+CV17+CV18+CV19+CV20+CV21=0,7,0),0)</f>
        <v>0</v>
      </c>
      <c r="CX12">
        <f>IF(CW20=7,IF(A12=A20,7,0),0)</f>
        <v>0</v>
      </c>
      <c r="CY12">
        <f>IF(CW19=7,IF(A12=A19,7,0),0)</f>
        <v>0</v>
      </c>
      <c r="CZ12">
        <f>IF(CW18=7,IF(A12=A18,7,0),0)</f>
        <v>0</v>
      </c>
      <c r="DA12">
        <f>IF(CW17=7,IF(A12=A17,7,0),0)</f>
        <v>0</v>
      </c>
      <c r="DB12">
        <f>IF(CW16=7,IF(A12=A16,7,0),0)</f>
        <v>0</v>
      </c>
      <c r="DC12">
        <f>IF(CW15=7,IF(A12=A15,7,0),0)</f>
        <v>0</v>
      </c>
      <c r="DD12">
        <f>IF(CW14=7,IF(A12=A14,7,0),0)</f>
        <v>0</v>
      </c>
      <c r="DE12">
        <f>IF(CW13=7,IF(A12=A13,7,0),0)</f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 s="3">
        <f t="shared" si="12"/>
        <v>0</v>
      </c>
      <c r="DQ12" s="3"/>
      <c r="DR12" s="3"/>
      <c r="DS12">
        <f t="shared" si="6"/>
        <v>6</v>
      </c>
      <c r="DT12" s="4">
        <f>IF(B12=1,COUNTIF(B12:B21,"&gt;0"),0)</f>
        <v>0</v>
      </c>
      <c r="DU12" s="4">
        <f>IF(O12=2,COUNTIF(O12:O21,"&gt;0"),0)</f>
        <v>0</v>
      </c>
      <c r="DV12" s="4">
        <f>IF(AJ12=3,COUNTIF(AJ12:AJ21,"&gt;0"),0)</f>
        <v>0</v>
      </c>
      <c r="DW12" s="4">
        <f>IF(BE12=4,COUNTIF(BE12:BE21,"&gt;0"),0)</f>
        <v>0</v>
      </c>
      <c r="DX12" s="4">
        <f>IF(BZ12=5,COUNTIF(BZ12:BZ21,"&gt;0"),0)</f>
        <v>0</v>
      </c>
      <c r="DY12" s="4">
        <f>IF(CU12=6,COUNTIF(CU12:CU21,"&gt;0"),0)</f>
        <v>1</v>
      </c>
      <c r="DZ12" s="4">
        <f>IF(DP12=7,COUNTIF(DP12:DP21,"&gt;0"),0)</f>
        <v>0</v>
      </c>
      <c r="EA12" s="4">
        <f>IF(DQ12=8,COUNTIF(DQ12:DQ21,"&gt;0"),0)</f>
        <v>0</v>
      </c>
      <c r="EB12" s="4">
        <f>IF(DR12=9,COUNTIF(DR12:DR21,"&gt;0"),0)</f>
        <v>0</v>
      </c>
      <c r="EC12" s="4">
        <f t="shared" si="13"/>
        <v>1</v>
      </c>
    </row>
    <row r="13" spans="1:133">
      <c r="A13" s="2">
        <v>5</v>
      </c>
      <c r="B13" s="3">
        <f>IF(A13=A21,1,0)</f>
        <v>0</v>
      </c>
      <c r="C13" s="2">
        <f t="shared" si="7"/>
        <v>1</v>
      </c>
      <c r="D13" s="2">
        <f>IF(C13=1,IF(C14+C15+C16+C17+C18+C19+C20+C21=0,2,0),0)</f>
        <v>0</v>
      </c>
      <c r="E13" s="2">
        <f>IF(D20=2,IF(A13=A20,2,0),0)</f>
        <v>0</v>
      </c>
      <c r="F13" s="2">
        <f>IF(D19=2,IF(A13=A19,2,0),0)</f>
        <v>0</v>
      </c>
      <c r="G13" s="2">
        <f>IF(D18=2,IF(A13=A18,2,0),0)</f>
        <v>0</v>
      </c>
      <c r="H13" s="2">
        <f>IF(D17=2,IF(A13=A17,2,0),0)</f>
        <v>0</v>
      </c>
      <c r="I13" s="2">
        <f>IF(D16=2,IF(A13=A16,2,0),0)</f>
        <v>0</v>
      </c>
      <c r="J13">
        <f>IF(D15=2,IF(A13=A15,2,0),0)</f>
        <v>0</v>
      </c>
      <c r="K13">
        <f>IF(D14=2,IF(A13=A14,2,0),0)</f>
        <v>0</v>
      </c>
      <c r="L13">
        <v>0</v>
      </c>
      <c r="M13">
        <v>0</v>
      </c>
      <c r="N13">
        <v>0</v>
      </c>
      <c r="O13" s="3">
        <f t="shared" si="8"/>
        <v>0</v>
      </c>
      <c r="P13" s="2">
        <f t="shared" si="0"/>
        <v>1</v>
      </c>
      <c r="Q13" s="2">
        <f>IF(P13=1,IF(P14+P15+P16+P17+P18+P19+P20+P21=0,3,0),0)</f>
        <v>0</v>
      </c>
      <c r="R13" s="2">
        <f>IF(Q20=3,IF(A13=A20,3,0),0)</f>
        <v>0</v>
      </c>
      <c r="S13" s="2">
        <f>IF(Q19=3,IF(A13=A19,3,0),0)</f>
        <v>0</v>
      </c>
      <c r="T13" s="2">
        <f>IF(Q18=3,IF(A13=A18,3,0),0)</f>
        <v>0</v>
      </c>
      <c r="U13" s="2">
        <f>IF(Q17=3,IF(A13=A17,3,0),0)</f>
        <v>0</v>
      </c>
      <c r="V13" s="2">
        <f>IF(Q16=3,IF(A13=A16,3,0),0)</f>
        <v>0</v>
      </c>
      <c r="W13" s="2">
        <f>IF(Q15=3,IF(A13=A15,3,0),0)</f>
        <v>0</v>
      </c>
      <c r="X13" s="2">
        <f>IF(Q14=3,IF(A13=A14,3,0),0)</f>
        <v>0</v>
      </c>
      <c r="Y13" s="2">
        <v>0</v>
      </c>
      <c r="Z13" s="2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 s="3">
        <f t="shared" si="9"/>
        <v>0</v>
      </c>
      <c r="AK13">
        <f t="shared" si="1"/>
        <v>1</v>
      </c>
      <c r="AL13" s="2">
        <f>IF(AK13=1,IF(AK14+AK15+AK16+AK17+AK18+AK19+AK20+AK21=0,4,0),0)</f>
        <v>0</v>
      </c>
      <c r="AM13" s="2">
        <f>IF(AL20=4,IF(A13=A20,4,0),0)</f>
        <v>0</v>
      </c>
      <c r="AN13" s="2">
        <f>IF(AL19=4,IF(A13=A19,4,0),0)</f>
        <v>0</v>
      </c>
      <c r="AO13" s="2">
        <f>IF(AL18=4,IF(A13=A18,4,0),0)</f>
        <v>0</v>
      </c>
      <c r="AP13" s="2">
        <f>IF(AL17=4,IF(A13=A17,4,0),0)</f>
        <v>0</v>
      </c>
      <c r="AQ13" s="2">
        <f>IF(AL16=4,IF(A13=A16,4,0),0)</f>
        <v>0</v>
      </c>
      <c r="AR13" s="2">
        <f>IF(AL15=4,IF(A13=A15,4,0),0)</f>
        <v>0</v>
      </c>
      <c r="AS13" s="2">
        <f>IF(AL14=4,IF(A13=A14,4,0),0)</f>
        <v>0</v>
      </c>
      <c r="AT13" s="2">
        <v>0</v>
      </c>
      <c r="AU13" s="2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 s="3">
        <f t="shared" si="2"/>
        <v>0</v>
      </c>
      <c r="BF13" s="2">
        <f t="shared" si="3"/>
        <v>1</v>
      </c>
      <c r="BG13" s="2">
        <f>IF(BF13=1,IF(BF14+BF15+BF16+BF17+BF18+BF19+BF20+BF21=0,5,0),0)</f>
        <v>5</v>
      </c>
      <c r="BH13" s="2">
        <f>IF(BG20=5,IF(A13=A20,5,0),0)</f>
        <v>0</v>
      </c>
      <c r="BI13" s="2">
        <f>IF(BG19=5,IF(A13=A19,5,0),0)</f>
        <v>0</v>
      </c>
      <c r="BJ13" s="2">
        <f>IF(BG18=5,IF(A13=A18,5,0),0)</f>
        <v>0</v>
      </c>
      <c r="BK13" s="2">
        <f>IF(BG17=5,IF(A13=A17,5,0),0)</f>
        <v>0</v>
      </c>
      <c r="BL13" s="2">
        <f>IF(BG16=5,IF(A13=A16,5,0),0)</f>
        <v>0</v>
      </c>
      <c r="BM13" s="2">
        <f>IF(BG15=5,IF(A13=A15,5,0),0)</f>
        <v>0</v>
      </c>
      <c r="BN13" s="2">
        <f>IF(BG14=5,IF(A13=A14,5,0),0)</f>
        <v>0</v>
      </c>
      <c r="BO13" s="2">
        <v>0</v>
      </c>
      <c r="BP13" s="2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 s="3">
        <f t="shared" si="10"/>
        <v>5</v>
      </c>
      <c r="CA13">
        <f t="shared" si="4"/>
        <v>0</v>
      </c>
      <c r="CB13">
        <f>IF(CA13=1,IF(CA14+CA15+CA16+CA17+CA18+CA19+CA20+CA21=0,6,0),0)</f>
        <v>0</v>
      </c>
      <c r="CC13">
        <f>IF(CB20=6,IF(A13=A20,6,0),0)</f>
        <v>0</v>
      </c>
      <c r="CD13">
        <f>IF(CB19=6,IF(A13=A19,6,0),0)</f>
        <v>0</v>
      </c>
      <c r="CE13">
        <f>IF(CB18=6,IF(A13=A18,6,0),0)</f>
        <v>0</v>
      </c>
      <c r="CF13">
        <f>IF(CB17=6,IF(A13=A17,6,0),0)</f>
        <v>0</v>
      </c>
      <c r="CG13">
        <f>IF(CB16=6,IF(A13=A16,6,0),0)</f>
        <v>0</v>
      </c>
      <c r="CH13">
        <f>IF(CB15=6,IF(A13=A15,6,0),0)</f>
        <v>0</v>
      </c>
      <c r="CI13">
        <f>IF(CB14=6,IF(A13=A14,6,0),0)</f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 s="3">
        <f t="shared" si="11"/>
        <v>0</v>
      </c>
      <c r="CV13">
        <f t="shared" si="5"/>
        <v>0</v>
      </c>
      <c r="CW13">
        <f>IF(CV13=1,IF(CV14+CV15+CV16+CV17+CV18+CV19+CV20+CV21=0,7,0),0)</f>
        <v>0</v>
      </c>
      <c r="CX13">
        <f>IF(CW20=7,IF(A13=A20,7,0),0)</f>
        <v>0</v>
      </c>
      <c r="CY13">
        <f>IF(CW19=7,IF(A13=A19,7,0),0)</f>
        <v>0</v>
      </c>
      <c r="CZ13">
        <f>IF(CW18=7,IF(A13=A18,7,0),0)</f>
        <v>0</v>
      </c>
      <c r="DA13">
        <f>IF(CW17=7,IF(A13=A17,7,0),0)</f>
        <v>0</v>
      </c>
      <c r="DB13">
        <f>IF(CW16=7,IF(A13=A16,7,0),0)</f>
        <v>0</v>
      </c>
      <c r="DC13">
        <f>IF(CW15=7,IF(A13=A15,7,0),0)</f>
        <v>0</v>
      </c>
      <c r="DD13">
        <f>IF(CW14=7,IF(A13=A14,7,0),0)</f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 s="3">
        <f t="shared" si="12"/>
        <v>0</v>
      </c>
      <c r="DQ13" s="3"/>
      <c r="DR13" s="3"/>
      <c r="DS13">
        <f t="shared" si="6"/>
        <v>5</v>
      </c>
      <c r="DT13" s="4">
        <f>IF(B13=1,COUNTIF(B13:B21,"&gt;0"),0)</f>
        <v>0</v>
      </c>
      <c r="DU13" s="4">
        <f>IF(O13=2,COUNTIF(O13:O21,"&gt;0"),0)</f>
        <v>0</v>
      </c>
      <c r="DV13" s="4">
        <f>IF(AJ13=3,COUNTIF(AJ13:AJ21,"&gt;0"),0)</f>
        <v>0</v>
      </c>
      <c r="DW13" s="4">
        <f>IF(BE13=4,COUNTIF(BE13:BE21,"&gt;0"),0)</f>
        <v>0</v>
      </c>
      <c r="DX13" s="4">
        <f>IF(BZ13=5,COUNTIF(BZ13:BZ21,"&gt;0"),0)</f>
        <v>1</v>
      </c>
      <c r="DY13" s="4">
        <f>IF(CU13=6,COUNTIF(CU13:CU21,"&gt;0"),0)</f>
        <v>0</v>
      </c>
      <c r="DZ13" s="4">
        <f>IF(DP13=7,COUNTIF(DP13:DP21,"&gt;0"),0)</f>
        <v>0</v>
      </c>
      <c r="EA13" s="4">
        <f>IF(DQ13=8,COUNTIF(DQ13:DQ21,"&gt;0"),0)</f>
        <v>0</v>
      </c>
      <c r="EB13" s="4">
        <f>IF(DR13=9,COUNTIF(DR13:DR21,"&gt;0"),0)</f>
        <v>0</v>
      </c>
      <c r="EC13" s="4">
        <f t="shared" si="13"/>
        <v>1</v>
      </c>
    </row>
    <row r="14" spans="1:133">
      <c r="A14" s="2">
        <v>4</v>
      </c>
      <c r="B14" s="3">
        <f>IF(A14=A21,1,0)</f>
        <v>0</v>
      </c>
      <c r="C14" s="2">
        <f t="shared" si="7"/>
        <v>1</v>
      </c>
      <c r="D14" s="2">
        <f>IF(C14=1,IF(C15+C16+C17+C18+C19+C20+C21=0,2,0),0)</f>
        <v>0</v>
      </c>
      <c r="E14" s="2">
        <f>IF(D20=2,IF(A14=A20,2,0),0)</f>
        <v>0</v>
      </c>
      <c r="F14" s="2">
        <f>IF(D19=2,IF(A14=A19,2,0),0)</f>
        <v>0</v>
      </c>
      <c r="G14" s="2">
        <f>IF(D18=2,IF(A14=A18,2,0),0)</f>
        <v>0</v>
      </c>
      <c r="H14" s="2">
        <f>IF(D17=2,IF(A14=A17,2,0),0)</f>
        <v>0</v>
      </c>
      <c r="I14" s="2">
        <f>IF(D16=2,IF(A14=A16,2,0),0)</f>
        <v>0</v>
      </c>
      <c r="J14">
        <f>IF(D15=2,IF(A14=A15,2,0),0)</f>
        <v>0</v>
      </c>
      <c r="K14">
        <v>0</v>
      </c>
      <c r="L14">
        <v>0</v>
      </c>
      <c r="M14">
        <v>0</v>
      </c>
      <c r="N14">
        <v>0</v>
      </c>
      <c r="O14" s="3">
        <f t="shared" si="8"/>
        <v>0</v>
      </c>
      <c r="P14" s="2">
        <f t="shared" si="0"/>
        <v>1</v>
      </c>
      <c r="Q14" s="2">
        <f>IF(P14=1,IF(P15+P16+P17+P18+P19+P20+P21=0,3,0),0)</f>
        <v>0</v>
      </c>
      <c r="R14" s="2">
        <f>IF(Q20=3,IF(A14=A20,3,0),0)</f>
        <v>0</v>
      </c>
      <c r="S14" s="2">
        <f>IF(Q19=3,IF(A14=A19,3,0),0)</f>
        <v>0</v>
      </c>
      <c r="T14" s="2">
        <f>IF(Q18=3,IF(A14=A18,3,0),0)</f>
        <v>0</v>
      </c>
      <c r="U14" s="2">
        <f>IF(Q17=3,IF(A14=A17,3,0),0)</f>
        <v>0</v>
      </c>
      <c r="V14" s="2">
        <f>IF(Q16=3,IF(A14=A16,3,0),0)</f>
        <v>3</v>
      </c>
      <c r="W14" s="2">
        <f>IF(Q15=3,IF(A14=A15,3,0),0)</f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3">
        <f t="shared" si="9"/>
        <v>3</v>
      </c>
      <c r="AK14">
        <f t="shared" si="1"/>
        <v>0</v>
      </c>
      <c r="AL14" s="2">
        <f>IF(AK14=1,IF(AK15+AK16+AK17+AK18+AK19+AK20+AK21=0,4,0),0)</f>
        <v>0</v>
      </c>
      <c r="AM14" s="2">
        <f>IF(AL20=4,IF(A14=A20,4,0),0)</f>
        <v>0</v>
      </c>
      <c r="AN14" s="2">
        <f>IF(AL19=4,IF(A14=A19,4,0),0)</f>
        <v>0</v>
      </c>
      <c r="AO14" s="2">
        <f>IF(AL18=4,IF(A14=A18,4,0),0)</f>
        <v>0</v>
      </c>
      <c r="AP14" s="2">
        <f>IF(AL17=4,IF(A14=A17,4,0),0)</f>
        <v>0</v>
      </c>
      <c r="AQ14" s="2">
        <f>IF(AL16=4,IF(A14=A16,4,0),0)</f>
        <v>0</v>
      </c>
      <c r="AR14" s="2">
        <f>IF(AL15=4,IF(A14=A15,4,0),0)</f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3">
        <f t="shared" si="2"/>
        <v>0</v>
      </c>
      <c r="BF14" s="2">
        <f t="shared" si="3"/>
        <v>0</v>
      </c>
      <c r="BG14" s="2">
        <f>IF(BF14=1,IF(BF15+BF16+BF17+BF18+BF19+BF20+BF21=0,5,0),0)</f>
        <v>0</v>
      </c>
      <c r="BH14" s="2">
        <f>IF(BG20=5,IF(A14=A20,5,0),0)</f>
        <v>0</v>
      </c>
      <c r="BI14" s="2">
        <f>IF(BG19=5,IF(A14=A19,5,0),0)</f>
        <v>0</v>
      </c>
      <c r="BJ14" s="2">
        <f>IF(BG18=5,IF(A14=A18,5,0),0)</f>
        <v>0</v>
      </c>
      <c r="BK14" s="2">
        <f>IF(BG17=5,IF(A14=A17,5,0),0)</f>
        <v>0</v>
      </c>
      <c r="BL14" s="2">
        <f>IF(BG16=5,IF(A14=A16,5,0),0)</f>
        <v>0</v>
      </c>
      <c r="BM14" s="2">
        <f>IF(BG15=5,IF(A14=A15,5,0),0)</f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3">
        <f t="shared" si="10"/>
        <v>0</v>
      </c>
      <c r="CA14">
        <f t="shared" si="4"/>
        <v>0</v>
      </c>
      <c r="CB14">
        <f>IF(CA14=1,IF(CA15+CA16+CA17+CA18+CA19+CA20+CA21=0,6,0),0)</f>
        <v>0</v>
      </c>
      <c r="CC14">
        <f>IF(CB20=6,IF(A14=A20,6,0),0)</f>
        <v>0</v>
      </c>
      <c r="CD14">
        <f>IF(CB19=6,IF(A14=A19,6,0),0)</f>
        <v>0</v>
      </c>
      <c r="CE14">
        <f>IF(CB18=6,IF(A14=A18,6,0),0)</f>
        <v>0</v>
      </c>
      <c r="CF14">
        <f>IF(CB17=6,IF(A14=A17,6,0),0)</f>
        <v>0</v>
      </c>
      <c r="CG14">
        <f>IF(CB16=6,IF(A14=A16,6,0),0)</f>
        <v>0</v>
      </c>
      <c r="CH14">
        <f>IF(CB15=6,IF(A14=A15,6,0),0)</f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 s="3">
        <f t="shared" si="11"/>
        <v>0</v>
      </c>
      <c r="CV14">
        <f t="shared" si="5"/>
        <v>0</v>
      </c>
      <c r="CW14">
        <f>IF(CV14=1,IF(CV15+CV16+CV17+CV18+CV19+CV20+CV21=0,7,0),0)</f>
        <v>0</v>
      </c>
      <c r="CX14">
        <f>IF(CW20=7,IF(A14=A20,7,0),0)</f>
        <v>0</v>
      </c>
      <c r="CY14">
        <f>IF(CW19=7,IF(A14=A19,7,0),0)</f>
        <v>0</v>
      </c>
      <c r="CZ14">
        <f>IF(CW18=7,IF(A14=A18,7,0),0)</f>
        <v>0</v>
      </c>
      <c r="DA14">
        <f>IF(CW17=7,IF(AJ14=AJ17,7,0),0)</f>
        <v>0</v>
      </c>
      <c r="DB14">
        <f>IF(CW16=7,IF(A14=A16,7,0),0)</f>
        <v>0</v>
      </c>
      <c r="DC14">
        <f>IF(CW15=7,IF(A14=A15,7,0),0)</f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 s="3">
        <f t="shared" si="12"/>
        <v>0</v>
      </c>
      <c r="DQ14" s="3"/>
      <c r="DR14" s="3"/>
      <c r="DS14">
        <f t="shared" si="6"/>
        <v>3</v>
      </c>
      <c r="DT14" s="4">
        <f>IF(B14=1,COUNTIF(B14:B21,"&gt;0"),0)</f>
        <v>0</v>
      </c>
      <c r="DU14" s="4">
        <f>IF(O14=2,COUNTIF(O14:O21,"&gt;0"),0)</f>
        <v>0</v>
      </c>
      <c r="DV14" s="4">
        <f>IF(AJ14=3,COUNTIF(AJ14:AJ21,"&gt;0"),0)</f>
        <v>2</v>
      </c>
      <c r="DW14" s="4">
        <f>IF(BE14=4,COUNTIF(BE14:BE21,"&gt;0"),0)</f>
        <v>0</v>
      </c>
      <c r="DX14" s="4">
        <f>IF(BZ14=5,COUNTIF(BZ14:BZ21,"&gt;0"),0)</f>
        <v>0</v>
      </c>
      <c r="DY14" s="4">
        <f>IF(CU14=6,COUNTIF(CU14:CU21,"&gt;0"),0)</f>
        <v>0</v>
      </c>
      <c r="DZ14" s="4">
        <f>IF(DP14=7,COUNTIF(DP14:DP21,"&gt;0"),0)</f>
        <v>0</v>
      </c>
      <c r="EA14" s="4">
        <f>IF(DQ14=8,COUNTIF(DQ14:DQ21,"&gt;0"),0)</f>
        <v>0</v>
      </c>
      <c r="EB14" s="4">
        <f>IF(DR14=9,COUNTIF(DR14:DR21,"&gt;0"),0)</f>
        <v>0</v>
      </c>
      <c r="EC14" s="4">
        <f t="shared" si="13"/>
        <v>2</v>
      </c>
    </row>
    <row r="15" spans="1:133">
      <c r="A15" s="2">
        <v>3</v>
      </c>
      <c r="B15" s="3">
        <f>IF(A15=A21,1,0)</f>
        <v>0</v>
      </c>
      <c r="C15" s="2">
        <f t="shared" si="7"/>
        <v>1</v>
      </c>
      <c r="D15" s="2">
        <f>IF(C15=1,IF(C16+C17+C18+C19+C20+C21=0,2,0),0)</f>
        <v>0</v>
      </c>
      <c r="E15" s="2">
        <f>IF(D20=2,IF(A15=A20,2,0),0)</f>
        <v>0</v>
      </c>
      <c r="F15" s="2">
        <f>IF(D19=2,IF(A15=A19,2,0),0)</f>
        <v>0</v>
      </c>
      <c r="G15" s="2">
        <f>IF(D18=2,IF(A15=A18,2,0),0)</f>
        <v>0</v>
      </c>
      <c r="H15" s="2">
        <f>IF(D17=2,IF(A15=A17,2,0),0)</f>
        <v>0</v>
      </c>
      <c r="I15" s="2">
        <f>IF(D16=2,IF(A15=A16,2,0),0)</f>
        <v>0</v>
      </c>
      <c r="J15" s="2">
        <v>0</v>
      </c>
      <c r="K15">
        <v>0</v>
      </c>
      <c r="L15">
        <v>0</v>
      </c>
      <c r="M15">
        <v>0</v>
      </c>
      <c r="N15" s="2">
        <v>0</v>
      </c>
      <c r="O15" s="3">
        <f t="shared" si="8"/>
        <v>0</v>
      </c>
      <c r="P15" s="2">
        <f t="shared" si="0"/>
        <v>1</v>
      </c>
      <c r="Q15" s="2">
        <f>IF(P15=1,IF(P16+P17+P18+P19+P20+P21=0,3,0),0)</f>
        <v>0</v>
      </c>
      <c r="R15" s="2">
        <f>IF(Q20=3,IF(A15=A20,3,0),0)</f>
        <v>0</v>
      </c>
      <c r="S15" s="2">
        <f>IF(Q19=3,IF(A15=A19,3,0),0)</f>
        <v>0</v>
      </c>
      <c r="T15" s="2">
        <f>IF(Q18=3,IF(A15=A18,3,0),0)</f>
        <v>0</v>
      </c>
      <c r="U15" s="2">
        <f>IF(Q17=3,IF(A15=A17,3,0),0)</f>
        <v>0</v>
      </c>
      <c r="V15" s="2">
        <f>IF(Q16=3,IF(A15=A16,3,0),0)</f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3">
        <f t="shared" si="9"/>
        <v>0</v>
      </c>
      <c r="AK15">
        <f t="shared" si="1"/>
        <v>1</v>
      </c>
      <c r="AL15" s="2">
        <f>IF(AK15=1,IF(AK16+AK17+AK18+AK19+AK20+AK21=0,4,0),0)</f>
        <v>4</v>
      </c>
      <c r="AM15" s="2">
        <f>IF(AL20=4,IF(A15=A20,4,0),0)</f>
        <v>0</v>
      </c>
      <c r="AN15" s="2">
        <f>IF(AL19=4,IF(A15=A19,4,0),0)</f>
        <v>0</v>
      </c>
      <c r="AO15" s="2">
        <f>IF(AL18=4,IF(A15=A18,4,0),0)</f>
        <v>0</v>
      </c>
      <c r="AP15" s="2">
        <f>IF(AL17=4,IF(A15=A17,4,0),0)</f>
        <v>0</v>
      </c>
      <c r="AQ15" s="2">
        <f>IF(AL16=4,IF(A15=A16,4,0),0)</f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3">
        <f t="shared" si="2"/>
        <v>4</v>
      </c>
      <c r="BF15" s="2">
        <f t="shared" si="3"/>
        <v>0</v>
      </c>
      <c r="BG15" s="2">
        <f>IF(BF15=1,IF(BF16+BF17+BF18+BF19+BF20+BF21=0,5,0),0)</f>
        <v>0</v>
      </c>
      <c r="BH15" s="2">
        <f>IF(BG20=5,IF(A15=A20,5,0),0)</f>
        <v>0</v>
      </c>
      <c r="BI15" s="2">
        <f>IF(BG19=5,IF(A15=A19,5,0),0)</f>
        <v>0</v>
      </c>
      <c r="BJ15" s="2">
        <f>IF(BG18=5,IF(A15=A18,5,0),0)</f>
        <v>0</v>
      </c>
      <c r="BK15" s="2">
        <f>IF(BG17=5,IF(A15=A17,5,0),0)</f>
        <v>0</v>
      </c>
      <c r="BL15" s="2">
        <f>IF(BG16=5,IF(A15=A16,5,0),0)</f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3">
        <f t="shared" si="10"/>
        <v>0</v>
      </c>
      <c r="CA15">
        <f t="shared" si="4"/>
        <v>0</v>
      </c>
      <c r="CB15">
        <f>IF(CA15=1,IF(CA16+CA17+CA18+CA19+CA20+CA21=0,6,0),0)</f>
        <v>0</v>
      </c>
      <c r="CC15">
        <f>IF(CB20=6,IF(A15=A20,6,0),0)</f>
        <v>0</v>
      </c>
      <c r="CD15">
        <f>IF(CB19=6,IF(A15=A19,6,0),0)</f>
        <v>0</v>
      </c>
      <c r="CE15">
        <f>IF(CB18=6,IF(A15=A18,6,0),0)</f>
        <v>0</v>
      </c>
      <c r="CF15">
        <f>IF(CB17=6,IF(A15=A17,6,0),0)</f>
        <v>0</v>
      </c>
      <c r="CG15">
        <f>IF(CB16=6,IF(A15=A16,6,0),0)</f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 s="3">
        <f t="shared" si="11"/>
        <v>0</v>
      </c>
      <c r="CV15">
        <f t="shared" si="5"/>
        <v>0</v>
      </c>
      <c r="CW15">
        <f>IF(CV15=1,IF(CV16+CV17+CV18+CV19+CV20+CV21=0,7,0),0)</f>
        <v>0</v>
      </c>
      <c r="CX15">
        <f>IF(CW20=7,IF(A15=A20,7,0),0)</f>
        <v>0</v>
      </c>
      <c r="CY15">
        <f>IF(CW19=7,IF(A15=A19,7,0),0)</f>
        <v>0</v>
      </c>
      <c r="CZ15">
        <f>IF(CW18=7,IF(A15=A18,7,0),0)</f>
        <v>0</v>
      </c>
      <c r="DA15">
        <f>IF(CW17=7,IF(AJ15=AJ17,7,0),0)</f>
        <v>0</v>
      </c>
      <c r="DB15">
        <f>IF(CW16=7,IF(A15=A16,7,0),0)</f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 s="3">
        <f t="shared" si="12"/>
        <v>0</v>
      </c>
      <c r="DQ15" s="3"/>
      <c r="DR15" s="3"/>
      <c r="DS15">
        <f t="shared" si="6"/>
        <v>4</v>
      </c>
      <c r="DT15" s="4">
        <f>IF(B15=1,COUNTIF(B15:B21,"&gt;0"),0)</f>
        <v>0</v>
      </c>
      <c r="DU15" s="4">
        <f>IF(O15=2,COUNTIF(O15:O21,"&gt;0"),0)</f>
        <v>0</v>
      </c>
      <c r="DV15" s="4">
        <f>IF(AJ15=3,COUNTIF(AJ15:AJ21,"&gt;0"),0)</f>
        <v>0</v>
      </c>
      <c r="DW15" s="4">
        <f>IF(BE15=4,COUNTIF(BE15:BE21,"&gt;0"),0)</f>
        <v>1</v>
      </c>
      <c r="DX15" s="4">
        <f>IF(BZ15=5,COUNTIF(BZ15:BZ21,"&gt;0"),0)</f>
        <v>0</v>
      </c>
      <c r="DY15" s="4">
        <f>IF(CU15=6,COUNTIF(CU15:CU21,"&gt;0"),0)</f>
        <v>0</v>
      </c>
      <c r="DZ15" s="4">
        <f>IF(DP15=7,COUNTIF(DP15:DP21,"&gt;0"),0)</f>
        <v>0</v>
      </c>
      <c r="EA15" s="4">
        <f>IF(DQ15=8,COUNTIF(DQ15:DQ21,"&gt;0"),0)</f>
        <v>0</v>
      </c>
      <c r="EB15" s="4">
        <f>IF(DR15=9,COUNTIF(DR15:DR21,"&gt;0"),0)</f>
        <v>0</v>
      </c>
      <c r="EC15" s="4">
        <f t="shared" si="13"/>
        <v>1</v>
      </c>
    </row>
    <row r="16" spans="1:133">
      <c r="A16" s="2">
        <v>4</v>
      </c>
      <c r="B16" s="3">
        <f>IF(A16=A21,1,0)</f>
        <v>0</v>
      </c>
      <c r="C16" s="2">
        <f t="shared" si="7"/>
        <v>1</v>
      </c>
      <c r="D16" s="2">
        <f>IF(C16=1,IF(C17+C18+C19+C20+C21=0,2,0),0)</f>
        <v>0</v>
      </c>
      <c r="E16" s="2">
        <f>IF(D20=2,IF(A16=A20,2,0),0)</f>
        <v>0</v>
      </c>
      <c r="F16" s="2">
        <f>IF(D19=2,IF(A16=A19,2,0),0)</f>
        <v>0</v>
      </c>
      <c r="G16" s="2">
        <f>IF(D18=2,IF(A16=A18,2,0),0)</f>
        <v>0</v>
      </c>
      <c r="H16" s="2">
        <f>IF(D17=2,IF(A16=A17,2,0),0)</f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3">
        <f t="shared" si="8"/>
        <v>0</v>
      </c>
      <c r="P16" s="2">
        <f t="shared" si="0"/>
        <v>1</v>
      </c>
      <c r="Q16" s="2">
        <f>IF(P16=1,IF(P17+P18+P19+P20+P21=0,3,0),0)</f>
        <v>3</v>
      </c>
      <c r="R16" s="2">
        <f>IF(Q20=3,IF(A16=A20,3,0),0)</f>
        <v>0</v>
      </c>
      <c r="S16" s="2">
        <f>IF(Q19=3,IF(A16=A19,3,0),0)</f>
        <v>0</v>
      </c>
      <c r="T16" s="2">
        <f>IF(Q18=3,IF(A16=A18,3,0),0)</f>
        <v>0</v>
      </c>
      <c r="U16" s="2">
        <f>IF(Q17=3,IF(A16=A17,3,0),0)</f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3">
        <f t="shared" si="9"/>
        <v>3</v>
      </c>
      <c r="AK16">
        <f t="shared" si="1"/>
        <v>0</v>
      </c>
      <c r="AL16" s="2">
        <f>IF(AK16=1,IF(AK17+AK18+AK19+AK20+AK21=0,4,0),0)</f>
        <v>0</v>
      </c>
      <c r="AM16" s="2">
        <f>IF(AL20=4,IF(A16=A20,4,0),0)</f>
        <v>0</v>
      </c>
      <c r="AN16" s="2">
        <f>IF(AL19=4,IF(A16=A19,4,0),0)</f>
        <v>0</v>
      </c>
      <c r="AO16" s="2">
        <f>IF(AL18=4,IF(A16=A18,4,0),0)</f>
        <v>0</v>
      </c>
      <c r="AP16" s="2">
        <f>IF(AL17=4,IF(A16=A17,4,0),0)</f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3">
        <f t="shared" si="2"/>
        <v>0</v>
      </c>
      <c r="BF16" s="2">
        <f t="shared" si="3"/>
        <v>0</v>
      </c>
      <c r="BG16" s="2">
        <f>IF(BF16=1,IF(BF17+BF18+BF19+BF20+BF21=0,5,0),0)</f>
        <v>0</v>
      </c>
      <c r="BH16" s="2">
        <f>IF(BG20=5,IF(A16=A20,5,0),0)</f>
        <v>0</v>
      </c>
      <c r="BI16" s="2">
        <f>IF(BG19=5,IF(A16=A19,5,0),0)</f>
        <v>0</v>
      </c>
      <c r="BJ16" s="2">
        <f>IF(BG18=5,IF(A16=A18,5,0),0)</f>
        <v>0</v>
      </c>
      <c r="BK16" s="2">
        <f>IF(BG17=5,IF(A16=A17,5,0),0)</f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3">
        <f t="shared" si="10"/>
        <v>0</v>
      </c>
      <c r="CA16">
        <f t="shared" si="4"/>
        <v>0</v>
      </c>
      <c r="CB16">
        <f>IF(CA16=1,IF(CA17+CA18+CA19+CA20+CA21=0,6,0),0)</f>
        <v>0</v>
      </c>
      <c r="CC16">
        <f>IF(CB20=6,IF(A16=A20,6,0),0)</f>
        <v>0</v>
      </c>
      <c r="CD16">
        <f>IF(CB19=6,IF(A16=A19,6,0),0)</f>
        <v>0</v>
      </c>
      <c r="CE16">
        <f>IF(CB18=6,IF(A16=A18,6,0),0)</f>
        <v>0</v>
      </c>
      <c r="CF16">
        <f>IF(CB17=6,IF(A16=A17,6,0),0)</f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 s="3">
        <f t="shared" si="11"/>
        <v>0</v>
      </c>
      <c r="CV16">
        <f t="shared" si="5"/>
        <v>0</v>
      </c>
      <c r="CW16">
        <f>IF(CV16=1,IF(CV17+CV18+CV19+CV20+CV21=0,7,0),0)</f>
        <v>0</v>
      </c>
      <c r="CX16">
        <f>IF(CW20=7,IF(A16=A20,7,0),0)</f>
        <v>0</v>
      </c>
      <c r="CY16">
        <f>IF(CW19=7,IF(A16=A19,7,0),0)</f>
        <v>0</v>
      </c>
      <c r="CZ16">
        <f>IF(CW18=7,IF(A16=A18,7,0),0)</f>
        <v>0</v>
      </c>
      <c r="DA16">
        <f>IF(CW17=7,IF(AJ16=AJ17,7,0),0)</f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 s="3">
        <f t="shared" si="12"/>
        <v>0</v>
      </c>
      <c r="DQ16" s="3"/>
      <c r="DR16" s="3"/>
      <c r="DS16">
        <f t="shared" si="6"/>
        <v>3</v>
      </c>
      <c r="DT16" s="4">
        <f>IF(B16=1,COUNTIF(B16:B21,"&gt;0"),0)</f>
        <v>0</v>
      </c>
      <c r="DU16" s="4">
        <f>IF(O16=2,COUNTIF(O16:O21,"&gt;0"),0)</f>
        <v>0</v>
      </c>
      <c r="DV16" s="4">
        <f>IF(AJ16=3,COUNTIF(AJ16:AJ21,"&gt;0"),0)</f>
        <v>1</v>
      </c>
      <c r="DW16" s="4">
        <f>IF(BE16=4,COUNTIF(BE16:BE21,"&gt;0"),0)</f>
        <v>0</v>
      </c>
      <c r="DX16" s="4">
        <f>IF(BZ16=5,COUNTIF(BZ16:BZ21,"&gt;0"),0)</f>
        <v>0</v>
      </c>
      <c r="DY16" s="4">
        <f>IF(CU16=6,COUNTIF(CU16:CU21,"&gt;0"),0)</f>
        <v>0</v>
      </c>
      <c r="DZ16" s="4">
        <f>IF(DP16=7,COUNTIF(DP16:DP21,"&gt;0"),0)</f>
        <v>0</v>
      </c>
      <c r="EA16" s="4">
        <f>IF(DQ16=8,COUNTIF(DQ16:DQ21,"&gt;0"),0)</f>
        <v>0</v>
      </c>
      <c r="EB16" s="4">
        <f>IF(DR16=9,COUNTIF(DR16:DR21,"&gt;0"),0)</f>
        <v>0</v>
      </c>
      <c r="EC16" s="4">
        <f t="shared" si="13"/>
        <v>1</v>
      </c>
    </row>
    <row r="17" spans="1:133">
      <c r="A17" s="2">
        <v>2</v>
      </c>
      <c r="B17" s="3">
        <f>IF(A17=A21,1,0)</f>
        <v>0</v>
      </c>
      <c r="C17" s="2">
        <f t="shared" si="7"/>
        <v>1</v>
      </c>
      <c r="D17" s="2">
        <f>IF(C17=1,IF(C18+C19+C20+C21=0,2,0),0)</f>
        <v>0</v>
      </c>
      <c r="E17" s="2">
        <f>IF(D20=2,IF(A17=A20,2,0),0)</f>
        <v>2</v>
      </c>
      <c r="F17" s="2">
        <f>IF(D19=2,IF(A17=A19,2,0),0)</f>
        <v>0</v>
      </c>
      <c r="G17" s="2">
        <f>IF(D18=2,IF(A17=A18,2,0),0)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3">
        <f t="shared" si="8"/>
        <v>2</v>
      </c>
      <c r="P17" s="2">
        <f t="shared" si="0"/>
        <v>0</v>
      </c>
      <c r="Q17" s="2">
        <f>IF(P17=1,IF(P18+P19+P20+P21=0,3,0),0)</f>
        <v>0</v>
      </c>
      <c r="R17" s="2">
        <f>IF(Q20=3,IF(A17=A20,3,0),0)</f>
        <v>0</v>
      </c>
      <c r="S17" s="2">
        <f>IF(Q19=3,IF(A17=A19,3,0),0)</f>
        <v>0</v>
      </c>
      <c r="T17" s="2">
        <f>IF(Q18=3,IF(A17=A18,3,0),0)</f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3">
        <f t="shared" si="9"/>
        <v>0</v>
      </c>
      <c r="AK17">
        <f t="shared" si="1"/>
        <v>0</v>
      </c>
      <c r="AL17" s="2">
        <f>IF(AK17=1,IF(AK18+AK19+AK20+AK21=0,4,0),0)</f>
        <v>0</v>
      </c>
      <c r="AM17" s="2">
        <f>IF(AL20=4,IF(A17=A20,4,0),0)</f>
        <v>0</v>
      </c>
      <c r="AN17" s="2">
        <f>IF(AL19=4,IF(A17=A19,4,0),0)</f>
        <v>0</v>
      </c>
      <c r="AO17" s="2">
        <f>IF(AL18=4,IF(A17=A18,4,0),0)</f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3">
        <f t="shared" si="2"/>
        <v>0</v>
      </c>
      <c r="BF17" s="2">
        <f t="shared" si="3"/>
        <v>0</v>
      </c>
      <c r="BG17" s="2">
        <f>IF(BF17=1,IF(BF18+BF19+BF20+BF21=0,5,0),0)</f>
        <v>0</v>
      </c>
      <c r="BH17" s="2">
        <f>IF(BG20=5,IF(A17=A20,5,0),0)</f>
        <v>0</v>
      </c>
      <c r="BI17" s="2">
        <f>IF(BG19=5,IF(A17=A19,5,0),0)</f>
        <v>0</v>
      </c>
      <c r="BJ17" s="2">
        <f>IF(BG18=5,IF(A17=A18,5,0),0)</f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3">
        <f t="shared" si="10"/>
        <v>0</v>
      </c>
      <c r="CA17">
        <f t="shared" si="4"/>
        <v>0</v>
      </c>
      <c r="CB17">
        <f>IF(CA17=1,IF(CA18+CA19+CA20+CA21=0,6,0),0)</f>
        <v>0</v>
      </c>
      <c r="CC17">
        <f>IF(CB20=6,IF(A17=A20,6,0),0)</f>
        <v>0</v>
      </c>
      <c r="CD17">
        <f>IF(CB19=6,IF(A17=A19,6,0),0)</f>
        <v>0</v>
      </c>
      <c r="CE17">
        <f>IF(CB18=6,IF(A17=A18,6,0),0)</f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 s="3">
        <f t="shared" si="11"/>
        <v>0</v>
      </c>
      <c r="CV17">
        <f t="shared" si="5"/>
        <v>0</v>
      </c>
      <c r="CW17">
        <f>IF(CV17=1,IF(CV18+CV19+CV20+CV21=0,7,0),0)</f>
        <v>0</v>
      </c>
      <c r="CX17">
        <f>IF(CW20=7,IF(A17=A20,7,0),0)</f>
        <v>0</v>
      </c>
      <c r="CY17">
        <f>IF(CW19=7,IF(A17=A19,7,0),0)</f>
        <v>0</v>
      </c>
      <c r="CZ17">
        <f>IF(CW18=7,IF(A17=A18,7,0),0)</f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 s="3">
        <f t="shared" si="12"/>
        <v>0</v>
      </c>
      <c r="DQ17" s="3"/>
      <c r="DR17" s="3"/>
      <c r="DS17">
        <f t="shared" si="6"/>
        <v>2</v>
      </c>
      <c r="DT17" s="4">
        <f>IF(B17=1,COUNTIF(B17:B21,"&gt;0"),0)</f>
        <v>0</v>
      </c>
      <c r="DU17" s="4">
        <f>IF(O17=2,COUNTIF(O17:O21,"&gt;0"),0)</f>
        <v>3</v>
      </c>
      <c r="DV17" s="4">
        <f>IF(AJ17=3,COUNTIF(AJ17:AJ21,"&gt;0"),0)</f>
        <v>0</v>
      </c>
      <c r="DW17" s="4">
        <f>IF(BE17=4,COUNTIF(BE17:BE21,"&gt;0"),0)</f>
        <v>0</v>
      </c>
      <c r="DX17" s="4">
        <f>IF(BZ17=5,COUNTIF(BZ17:BZ21,"&gt;0"),0)</f>
        <v>0</v>
      </c>
      <c r="DY17" s="4">
        <f>IF(CU17=6,COUNTIF(CU17:CU21,"&gt;0"),0)</f>
        <v>0</v>
      </c>
      <c r="DZ17" s="4">
        <f>IF(DP17=7,COUNTIF(DP17:DP21,"&gt;0"),0)</f>
        <v>0</v>
      </c>
      <c r="EA17" s="4">
        <f>IF(DQ17=8,COUNTIF(DQ17:DQ21,"&gt;0"),0)</f>
        <v>0</v>
      </c>
      <c r="EB17" s="4">
        <f>IF(DR17=9,COUNTIF(DR17:DR21,"&gt;0"),0)</f>
        <v>0</v>
      </c>
      <c r="EC17" s="4">
        <f t="shared" si="13"/>
        <v>3</v>
      </c>
    </row>
    <row r="18" spans="1:133">
      <c r="A18" s="2">
        <v>1</v>
      </c>
      <c r="B18" s="3">
        <f>IF(A18=A21,1,0)</f>
        <v>1</v>
      </c>
      <c r="C18" s="2">
        <f t="shared" si="7"/>
        <v>0</v>
      </c>
      <c r="D18" s="2">
        <f>IF(C18=1,IF(C19+C20+C21=0,2,0),0)</f>
        <v>0</v>
      </c>
      <c r="E18" s="2">
        <f>IF(D20=2,IF(A18=A20,2,0),0)</f>
        <v>0</v>
      </c>
      <c r="F18" s="2">
        <f>IF(D19=2,IF(A18=A19,2,0),0)</f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3">
        <f t="shared" si="8"/>
        <v>0</v>
      </c>
      <c r="P18" s="2">
        <f t="shared" si="0"/>
        <v>0</v>
      </c>
      <c r="Q18" s="2">
        <f>IF(P18=1,IF(P19+P20+P21=0,3,0),0)</f>
        <v>0</v>
      </c>
      <c r="R18" s="2">
        <f>IF(Q20=3,IF(A18=A20,3,0),0)</f>
        <v>0</v>
      </c>
      <c r="S18" s="2">
        <f>IF(Q19=3,IF(A18=A19,3,0),0)</f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3">
        <f t="shared" si="9"/>
        <v>0</v>
      </c>
      <c r="AK18">
        <f t="shared" si="1"/>
        <v>0</v>
      </c>
      <c r="AL18" s="2">
        <f>IF(AK18=1,IF(AK19+AK20+AK21=0,4,0),0)</f>
        <v>0</v>
      </c>
      <c r="AM18" s="2">
        <f>IF(AL20=4,IF(A18=A20,4,0),0)</f>
        <v>0</v>
      </c>
      <c r="AN18" s="2">
        <f>IF(AL19=4,IF(A18=A19,4,0),0)</f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3">
        <f t="shared" si="2"/>
        <v>0</v>
      </c>
      <c r="BF18" s="2">
        <f t="shared" si="3"/>
        <v>0</v>
      </c>
      <c r="BG18" s="2">
        <f>IF(BF18=1,IF(BF19+BF20+BF21=0,5,0),0)</f>
        <v>0</v>
      </c>
      <c r="BH18" s="2">
        <f>IF(BG20=5,IF(A18=A20,5,0),0)</f>
        <v>0</v>
      </c>
      <c r="BI18" s="2">
        <f>IF(BG19=5,IF(A18=A19,5,0),0)</f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3">
        <f t="shared" si="10"/>
        <v>0</v>
      </c>
      <c r="CA18">
        <f t="shared" si="4"/>
        <v>0</v>
      </c>
      <c r="CB18">
        <f>IF(CA18=1,IF(CA19+CA20+CA21=0,6,0),0)</f>
        <v>0</v>
      </c>
      <c r="CC18">
        <f>IF(CB20=6,IF(A18=A20,6,0),0)</f>
        <v>0</v>
      </c>
      <c r="CD18">
        <f>IF(CB19=6,IF(A18=A19,6,0),0)</f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 s="3">
        <f t="shared" si="11"/>
        <v>0</v>
      </c>
      <c r="CV18">
        <f t="shared" si="5"/>
        <v>0</v>
      </c>
      <c r="CW18">
        <f>IF(CV18=1,IF(CV19+CV20+CV21=0,7,0),0)</f>
        <v>0</v>
      </c>
      <c r="CX18">
        <f>IF(CW20=7,IF(A18=A20,7,0),0)</f>
        <v>0</v>
      </c>
      <c r="CY18">
        <f>IF(CW19=7,IF(A18=A19,7,0),0)</f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 s="3">
        <f t="shared" si="12"/>
        <v>0</v>
      </c>
      <c r="DQ18" s="3"/>
      <c r="DR18" s="3"/>
      <c r="DS18">
        <f t="shared" si="6"/>
        <v>1</v>
      </c>
      <c r="DT18" s="4">
        <f>IF(B18=1,COUNTIF(B18:B21,"&gt;0"),0)</f>
        <v>2</v>
      </c>
      <c r="DU18" s="4">
        <f>IF(O18=2,COUNTIF(O18:O21,"&gt;0"),0)</f>
        <v>0</v>
      </c>
      <c r="DV18" s="4">
        <f>IF(AJ18=3,COUNTIF(AJ18:AJ21,"&gt;0"),0)</f>
        <v>0</v>
      </c>
      <c r="DW18" s="4">
        <f>IF(BE18=4,COUNTIF(BE18:BE21,"&gt;0"),0)</f>
        <v>0</v>
      </c>
      <c r="DX18" s="4">
        <f>IF(BZ18=5,COUNTIF(BZ18:BZ21,"&gt;0"),0)</f>
        <v>0</v>
      </c>
      <c r="DY18" s="4">
        <f>IF(CU18=6,COUNTIF(CU18:CU21,"&gt;0"),0)</f>
        <v>0</v>
      </c>
      <c r="DZ18" s="4">
        <f>IF(DP18=7,COUNTIF(DP18:DP21,"&gt;0"),0)</f>
        <v>0</v>
      </c>
      <c r="EA18" s="4">
        <f>IF(DQ18=8,COUNTIF(DQ18:DQ21,"&gt;0"),0)</f>
        <v>0</v>
      </c>
      <c r="EB18" s="4">
        <f>IF(DR18=9,COUNTIF(DR18:DR21,"&gt;0"),0)</f>
        <v>0</v>
      </c>
      <c r="EC18" s="4">
        <f t="shared" si="13"/>
        <v>2</v>
      </c>
    </row>
    <row r="19" spans="1:133">
      <c r="A19" s="2">
        <v>2</v>
      </c>
      <c r="B19" s="3">
        <f>IF(A19=A21,1,0)</f>
        <v>0</v>
      </c>
      <c r="C19" s="2">
        <f t="shared" si="7"/>
        <v>1</v>
      </c>
      <c r="D19" s="2">
        <f>IF(C19=1,IF(C20+C21=0,2,0),0)</f>
        <v>0</v>
      </c>
      <c r="E19" s="2">
        <f>IF(D20=2,IF(A19=A20,2,0),0)</f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3">
        <f t="shared" si="8"/>
        <v>2</v>
      </c>
      <c r="P19" s="2">
        <f t="shared" si="0"/>
        <v>0</v>
      </c>
      <c r="Q19" s="2">
        <f>IF(P19=1,IF(P20+P21=0,3,0),0)</f>
        <v>0</v>
      </c>
      <c r="R19" s="2">
        <f>IF(Q20=3,IF(A19=A20,3,0),0)</f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3">
        <f t="shared" si="9"/>
        <v>0</v>
      </c>
      <c r="AK19">
        <f t="shared" si="1"/>
        <v>0</v>
      </c>
      <c r="AL19" s="2">
        <f>IF(AK19=1,IF(AK20+AK21=0,4,0),0)</f>
        <v>0</v>
      </c>
      <c r="AM19" s="2">
        <f>IF(AL20=4,IF(A19=A20,4,0),0)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3">
        <f t="shared" si="2"/>
        <v>0</v>
      </c>
      <c r="BF19" s="2">
        <f t="shared" si="3"/>
        <v>0</v>
      </c>
      <c r="BG19" s="2">
        <f>IF(BF19=1,IF(BF20+BF21=0,5,0),0)</f>
        <v>0</v>
      </c>
      <c r="BH19" s="2">
        <f>IF(BG20=5,IF(A19=A20,5,0),0)</f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3">
        <f t="shared" si="10"/>
        <v>0</v>
      </c>
      <c r="CA19">
        <f t="shared" si="4"/>
        <v>0</v>
      </c>
      <c r="CB19">
        <f>IF(CA19=1,IF(CA20+CA21=0,6,0),0)</f>
        <v>0</v>
      </c>
      <c r="CC19">
        <f>IF(CB20=6,IF(A19=A20,6,0),0)</f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 s="3">
        <f t="shared" si="11"/>
        <v>0</v>
      </c>
      <c r="CV19">
        <f t="shared" si="5"/>
        <v>0</v>
      </c>
      <c r="CW19">
        <f>IF(CV19=1,IF(CV20+CV21=0,7,0),0)</f>
        <v>0</v>
      </c>
      <c r="CX19">
        <f>IF(CW20=7,IF(A19=A20,7,0),0)</f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 s="3">
        <f t="shared" si="12"/>
        <v>0</v>
      </c>
      <c r="DQ19" s="3"/>
      <c r="DR19" s="3"/>
      <c r="DS19">
        <f t="shared" si="6"/>
        <v>2</v>
      </c>
      <c r="DT19" s="4">
        <f>IF(B19=1,COUNTIF(B19:B21,"&gt;0"),0)</f>
        <v>0</v>
      </c>
      <c r="DU19" s="4">
        <f>IF(O19=2,COUNTIF(O19:O21,"&gt;0"),0)</f>
        <v>2</v>
      </c>
      <c r="DV19" s="4">
        <f>IF(AJ19=3,COUNTIF(AJ19:AJ21,"&gt;0"),0)</f>
        <v>0</v>
      </c>
      <c r="DW19" s="4">
        <f>IF(BE19=4,COUNTIF(BE19:BE21,"&gt;0"),0)</f>
        <v>0</v>
      </c>
      <c r="DX19" s="4">
        <f>IF(BZ19=5,COUNTIF(BZ19:BZ21,"&gt;0"),0)</f>
        <v>0</v>
      </c>
      <c r="DY19" s="4">
        <f>IF(CU19=6,COUNTIF(CU19:CU21,"&gt;0"),0)</f>
        <v>0</v>
      </c>
      <c r="DZ19" s="4">
        <f>IF(DP19=7,COUNTIF(DP19:DP21,"&gt;0"),0)</f>
        <v>0</v>
      </c>
      <c r="EA19" s="4">
        <f>IF(DQ19=8,COUNTIF(DQ19:DQ21,"&gt;0"),0)</f>
        <v>0</v>
      </c>
      <c r="EB19" s="4">
        <f>IF(DR19=9,COUNTIF(DR19:DR21,"&gt;0"),0)</f>
        <v>0</v>
      </c>
      <c r="EC19" s="4">
        <f t="shared" si="13"/>
        <v>2</v>
      </c>
    </row>
    <row r="20" spans="1:133">
      <c r="A20" s="2">
        <v>2</v>
      </c>
      <c r="B20" s="3">
        <f>IF(A20=A21,1,0)</f>
        <v>0</v>
      </c>
      <c r="C20" s="2">
        <f t="shared" si="7"/>
        <v>1</v>
      </c>
      <c r="D20" s="2">
        <f>IF(C20=1,IF(C21=0,2,0),0)</f>
        <v>2</v>
      </c>
      <c r="E20" s="2">
        <f>IF(D21=2,IF(A20=A21,2,0),0)</f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3">
        <f t="shared" si="8"/>
        <v>2</v>
      </c>
      <c r="P20" s="2">
        <f t="shared" si="0"/>
        <v>0</v>
      </c>
      <c r="Q20" s="2">
        <f>IF(P20=1,IF(P21=0,3,0),0)</f>
        <v>0</v>
      </c>
      <c r="R20" s="2">
        <f>IF(Q21=3,IF(A20=A21,3,0),0)</f>
        <v>0</v>
      </c>
      <c r="S20" s="2">
        <f>IF(R21=1,IF(I20=I21,1,0),0)</f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3">
        <f t="shared" si="9"/>
        <v>0</v>
      </c>
      <c r="AK20">
        <f t="shared" si="1"/>
        <v>0</v>
      </c>
      <c r="AL20" s="2">
        <f>IF(AK20=1,IF(AK21=0,4,0),0)</f>
        <v>0</v>
      </c>
      <c r="AM20" s="2">
        <f>IF(AL21=4,IF(A20=A21,4,0),0)</f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3">
        <f t="shared" si="2"/>
        <v>0</v>
      </c>
      <c r="BF20" s="2">
        <f t="shared" si="3"/>
        <v>0</v>
      </c>
      <c r="BG20" s="2">
        <f>IF(BF20=1,IF(BF21=0,5,0),0)</f>
        <v>0</v>
      </c>
      <c r="BH20" s="2">
        <f>IF(BG21=5,IF(A20=A21,5,0),0)</f>
        <v>0</v>
      </c>
      <c r="BI20" s="2">
        <f>IF(BH21=5,IF(AU20=AU21,5,0),0)</f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3">
        <f t="shared" si="10"/>
        <v>0</v>
      </c>
      <c r="CA20">
        <f t="shared" si="4"/>
        <v>0</v>
      </c>
      <c r="CB20">
        <f>IF(CA20=1,IF(CA21=0,6,0),0)</f>
        <v>0</v>
      </c>
      <c r="CC20">
        <f>IF(CB21=6,IF(A20=A21,6,0),0)</f>
        <v>0</v>
      </c>
      <c r="CD20">
        <f>IF(CC21=1,IF(BP20=BP21,1,0),0)</f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 s="3">
        <f t="shared" si="11"/>
        <v>0</v>
      </c>
      <c r="CV20">
        <f t="shared" si="5"/>
        <v>0</v>
      </c>
      <c r="CW20">
        <f>IF(CV20=1,IF(CV21=0,7,0),0)</f>
        <v>0</v>
      </c>
      <c r="CX20">
        <f>IF(CW21=7,IF(A20=A21,7,0),0)</f>
        <v>0</v>
      </c>
      <c r="CY20">
        <f>IF(CX21=1,IF(#REF!=#REF!,1,0),0)</f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 s="3">
        <f t="shared" si="12"/>
        <v>0</v>
      </c>
      <c r="DQ20" s="3"/>
      <c r="DR20" s="3"/>
      <c r="DS20">
        <f t="shared" si="6"/>
        <v>2</v>
      </c>
      <c r="DT20" s="4">
        <f>IF(B20=1,COUNTIF(B20:B21,"&gt;0"),0)</f>
        <v>0</v>
      </c>
      <c r="DU20" s="4">
        <f>IF(O20=2,COUNTIF(O20:O21,"&gt;0"),0)</f>
        <v>1</v>
      </c>
      <c r="DV20" s="4">
        <f>IF(AJ20=3,COUNTIF(AJ20:AJ21,"&gt;0"),0)</f>
        <v>0</v>
      </c>
      <c r="DW20" s="4">
        <f>IF(BE20=4,COUNTIF(BE20:BE21,"&gt;0"),0)</f>
        <v>0</v>
      </c>
      <c r="DX20" s="4">
        <f>IF(BZ20=5,COUNTIF(BZ20:BZ21,"&gt;0"),0)</f>
        <v>0</v>
      </c>
      <c r="DY20" s="4">
        <f>IF(CU20=6,COUNTIF(CU20:CU21,"&gt;0"),0)</f>
        <v>0</v>
      </c>
      <c r="DZ20" s="4">
        <f>IF(DP20=7,COUNTIF(DP20:DP21,"&gt;0"),0)</f>
        <v>0</v>
      </c>
      <c r="EA20" s="4">
        <f>IF(DQ20=8,COUNTIF(DQ20:DQ21,"&gt;0"),0)</f>
        <v>0</v>
      </c>
      <c r="EB20" s="4">
        <f>IF(DR20=9,COUNTIF(DR20:DR21,"&gt;0"),0)</f>
        <v>0</v>
      </c>
      <c r="EC20" s="4">
        <f t="shared" si="13"/>
        <v>1</v>
      </c>
    </row>
    <row r="21" spans="1:133">
      <c r="A21" s="2">
        <v>1</v>
      </c>
      <c r="B21" s="3">
        <f>IF(A21=A21,1,0)</f>
        <v>1</v>
      </c>
      <c r="C21" s="2">
        <f>IF(B21=1,0,1)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3">
        <f t="shared" si="8"/>
        <v>0</v>
      </c>
      <c r="P21" s="2">
        <f t="shared" si="0"/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3">
        <f t="shared" si="9"/>
        <v>0</v>
      </c>
      <c r="AK21">
        <f t="shared" si="1"/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3">
        <f t="shared" si="2"/>
        <v>0</v>
      </c>
      <c r="BF21" s="2">
        <f t="shared" si="3"/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3">
        <f t="shared" si="10"/>
        <v>0</v>
      </c>
      <c r="CA21">
        <f t="shared" si="4"/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 s="3">
        <f t="shared" si="11"/>
        <v>0</v>
      </c>
      <c r="CV21">
        <f t="shared" si="5"/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 s="3">
        <f t="shared" si="12"/>
        <v>0</v>
      </c>
      <c r="DQ21" s="3"/>
      <c r="DR21" s="3"/>
      <c r="DS21">
        <f t="shared" si="6"/>
        <v>1</v>
      </c>
      <c r="DT21" s="4">
        <f>IF(B21=1,COUNTIF(B21:B21,"&gt;0"),0)</f>
        <v>1</v>
      </c>
      <c r="DU21" s="4">
        <f>IF(O21=2,COUNTIF(O21:O21,"&gt;0"),0)</f>
        <v>0</v>
      </c>
      <c r="DV21" s="4">
        <f>IF(AJ21=3,COUNTIF(AJ21:AJ21,"&gt;0"),0)</f>
        <v>0</v>
      </c>
      <c r="DW21" s="4">
        <f>IF(BE21=4,COUNTIF(BE21:BE21,"&gt;0"),0)</f>
        <v>0</v>
      </c>
      <c r="DX21" s="4">
        <f>IF(BZ21=5,COUNTIF(BZ21:BZ21,"&gt;0"),0)</f>
        <v>0</v>
      </c>
      <c r="DY21" s="4">
        <f>IF(CU21=6,COUNTIF(CU21:CU21,"&gt;0"),0)</f>
        <v>0</v>
      </c>
      <c r="DZ21" s="4">
        <f>IF(DP21=7,COUNTIF(DP21:DP21,"&gt;0"),0)</f>
        <v>0</v>
      </c>
      <c r="EA21" s="4">
        <f>IF(DQ21=8,COUNTIF(DQ21:DQ21,"&gt;0"),0)</f>
        <v>0</v>
      </c>
      <c r="EB21" s="4">
        <f>IF(DR21=9,COUNTIF(DR21:DR21,"&gt;0"),0)</f>
        <v>0</v>
      </c>
      <c r="EC21" s="4">
        <f t="shared" si="13"/>
        <v>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Line Gråwe </cp:lastModifiedBy>
  <dcterms:created xsi:type="dcterms:W3CDTF">2016-01-23T09:25:05Z</dcterms:created>
  <dcterms:modified xsi:type="dcterms:W3CDTF">2016-02-15T10:40:57Z</dcterms:modified>
</cp:coreProperties>
</file>